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DenishenkoDS\Desktop\Совет депутатов\26.12.2023\ПРОЕКТ Р С Д о бюджете на 2024-2026\"/>
    </mc:Choice>
  </mc:AlternateContent>
  <xr:revisionPtr revIDLastSave="0" documentId="13_ncr:1_{EC24C6A8-8F91-4494-97FE-8EDF7A2616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3 доходы 2024г." sheetId="1" r:id="rId1"/>
  </sheets>
  <definedNames>
    <definedName name="Excel_BuiltIn_Print_Area_1">#REF!</definedName>
    <definedName name="Excel_BuiltIn_Print_Area_10">#REF!</definedName>
    <definedName name="Excel_BuiltIn_Print_Area_7">#REF!</definedName>
    <definedName name="Excel_BuiltIn_Print_Area_8">#REF!</definedName>
    <definedName name="_xlnm.Print_Titles" localSheetId="0">'ПРИЛОЖЕНИЕ №3 доходы 2024г.'!$8:$10</definedName>
    <definedName name="_xlnm.Print_Area" localSheetId="0">'ПРИЛОЖЕНИЕ №3 доходы 2024г.'!$A$1:$C$50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1" l="1"/>
  <c r="C29" i="1" l="1"/>
  <c r="C46" i="1" l="1"/>
  <c r="C13" i="1"/>
  <c r="C18" i="1" l="1"/>
  <c r="C17" i="1" s="1"/>
  <c r="C12" i="1"/>
  <c r="C44" i="1" l="1"/>
  <c r="C47" i="1"/>
  <c r="C40" i="1"/>
  <c r="C34" i="1" l="1"/>
  <c r="C42" i="1" l="1"/>
  <c r="C24" i="1" l="1"/>
  <c r="C22" i="1" l="1"/>
  <c r="C27" i="1"/>
  <c r="F35" i="1"/>
  <c r="F36" i="1"/>
  <c r="D48" i="1"/>
  <c r="E48" i="1"/>
  <c r="J71" i="1"/>
  <c r="J70" i="1" s="1"/>
  <c r="C39" i="1" l="1"/>
  <c r="C38" i="1" s="1"/>
  <c r="F48" i="1"/>
  <c r="C21" i="1"/>
  <c r="C11" i="1" l="1"/>
  <c r="F11" i="1" s="1"/>
  <c r="E12" i="1"/>
  <c r="C50" i="1" l="1"/>
  <c r="F50" i="1" s="1"/>
</calcChain>
</file>

<file path=xl/sharedStrings.xml><?xml version="1.0" encoding="utf-8"?>
<sst xmlns="http://schemas.openxmlformats.org/spreadsheetml/2006/main" count="92" uniqueCount="90">
  <si>
    <t>ВСЕГО ДОХОДОВ</t>
  </si>
  <si>
    <t>Прочие межбюджетные трансферты, передаваемые бюджетам городских поселений</t>
  </si>
  <si>
    <t>650 2 02 49999 13 0000 150</t>
  </si>
  <si>
    <t>МБ</t>
  </si>
  <si>
    <t>ОБ</t>
  </si>
  <si>
    <t xml:space="preserve">  Иные межбюджетные трансферты  </t>
  </si>
  <si>
    <t>650 2 02 35118 13 0000 150</t>
  </si>
  <si>
    <t>Субвенции бюджетам городских поселений на государственную регистрацию актов гражданского состояния</t>
  </si>
  <si>
    <t>650 2 02 35930 13 0000 150</t>
  </si>
  <si>
    <t xml:space="preserve">650 2 02 15001 13 0000 150
</t>
  </si>
  <si>
    <t>Безвозмездные поступления от других бюджетов бюджетной системы Российской Федерации</t>
  </si>
  <si>
    <t>650 2 02 00000 00 0000 000</t>
  </si>
  <si>
    <t>БЕЗВОЗМЕЗДНЫЕ ПОСТУПЛЕНИЯ</t>
  </si>
  <si>
    <t>000 2 00 00000 00 0000 000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</si>
  <si>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</si>
  <si>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650 1 14 06013 13 0000 430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</si>
  <si>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</si>
  <si>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650 1 14 02053 13 0000 410</t>
  </si>
  <si>
    <t>Доходы от продажи материальных и нематериальных активов</t>
  </si>
  <si>
    <t>000 1 14 00000 00 0000 000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</si>
  <si>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</si>
  <si>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650 1 11 09045 13 0000 120</t>
  </si>
  <si>
    <t xml:space="preserve">Доходы от сдачи в аренду имущества, составляющего казну городских поселений (за исключением земельных участков) </t>
  </si>
  <si>
    <t>650 1 11 05075 13 0000 120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</si>
  <si>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</si>
  <si>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650 1 11 05013 13 0000 120</t>
  </si>
  <si>
    <t>Доходы от использования имущества , находящегося  в государственной и муниципальной собственности</t>
  </si>
  <si>
    <t>000 1 11 00000 00 0000 000</t>
  </si>
  <si>
    <t>Земельный налог с физических лиц, обладающих земельным участком, расположенным в границах  городских  поселений</t>
  </si>
  <si>
    <t>182 1 06 06043 13 0000 110</t>
  </si>
  <si>
    <t>Земельный налог с организаций, обладающих земельным участком, расположенным в границах городских  поселений</t>
  </si>
  <si>
    <t>182 1 06 06033 13 0000 110</t>
  </si>
  <si>
    <t>Земельный налог</t>
  </si>
  <si>
    <t>Транспортный налог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</si>
  <si>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</si>
  <si>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имущество физических лиц</t>
  </si>
  <si>
    <t>Налоги  на  имущество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</si>
  <si>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</si>
  <si>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</si>
  <si>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</si>
  <si>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ТОВАРЫ (РАБОТЫ, УСЛУГИ), РЕАЛИЗУЕМЫЕ НА ТЕРРИТОРИИ РОССИЙСКОЙ ФЕДЕРАЦИИ</t>
  </si>
  <si>
    <t>182 1 01 02030 01 0000 110</t>
  </si>
  <si>
    <t>182 1 01 02020 01 0000 110</t>
  </si>
  <si>
    <t>182 1 01 02010 01 0000 110</t>
  </si>
  <si>
    <t>Налог на доходы физических лиц</t>
  </si>
  <si>
    <t>000 1 00 00000 00 0000 000</t>
  </si>
  <si>
    <t>(тыс. рублей)</t>
  </si>
  <si>
    <t>классификации</t>
  </si>
  <si>
    <t xml:space="preserve">бюджетной </t>
  </si>
  <si>
    <t>Наименование дохода</t>
  </si>
  <si>
    <t>Код</t>
  </si>
  <si>
    <t xml:space="preserve"> городского поселения Талинка</t>
  </si>
  <si>
    <t xml:space="preserve">              'к  решению Совета  депутатов                                      </t>
  </si>
  <si>
    <t>Приложение  3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</si>
  <si>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</si>
  <si>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</si>
  <si>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НАЛОГОВЫЕ И НЕНАЛОГОВЫЕ ДОХОДЫ</t>
  </si>
  <si>
    <t>182 1 06 04011 02 0000 110</t>
  </si>
  <si>
    <t>182 1 06 04012 02 0000 110</t>
  </si>
  <si>
    <t>Транспортный налог с организаций</t>
  </si>
  <si>
    <t>Транспортный налог с физических лиц</t>
  </si>
  <si>
    <t>000 1 06 00000 00 0000 000</t>
  </si>
  <si>
    <t>000 1 06 04000 02 0000 110</t>
  </si>
  <si>
    <t>000 1 06 06000 00 0000 110</t>
  </si>
  <si>
    <t>000 2 02 10000 00 0000 150</t>
  </si>
  <si>
    <t>000 2 02 30000 00 0000 150</t>
  </si>
  <si>
    <t>000 2 02 40000 00 0000 150</t>
  </si>
  <si>
    <t>000 1 06 01000 00 0000 110</t>
  </si>
  <si>
    <t>000 2 02 20000 00 0000 150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</si>
  <si>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</si>
  <si>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</si>
  <si>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 xml:space="preserve">Прочие субсидии бюджетам городских поселений </t>
  </si>
  <si>
    <t>Дотации бюджетам городских поселений на выравнивание бюджетной обеспеченности из бюджета субъекта Российской Федерации</t>
  </si>
  <si>
    <t>182 1 06 01030 13 0000 110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</si>
  <si>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</si>
  <si>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</si>
  <si>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Доходы бюджета городского поселение Талинка на 2024 год</t>
  </si>
  <si>
    <t>План на 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</si>
  <si>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</si>
  <si>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</si>
  <si>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</si>
  <si>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182 1 03 02230 01 0000 110</t>
  </si>
  <si>
    <t>182 1 03 02240 01 0000 110</t>
  </si>
  <si>
    <t>182 1 03 02250 01 0000 110</t>
  </si>
  <si>
    <t>000 1 01 02000 01 0000 000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</si>
  <si>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</si>
  <si>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</si>
  <si>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000 1 03 02000 01 0000 000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</si>
  <si>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</si>
  <si>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от "26" декабря 2023 года №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</si>
</sst>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0.000"/>
    <numFmt numFmtId="167" formatCode="0.0%"/>
  </numFmts>
  <fonts count="27" x14ac:knownFonts="1">
    <font>
      <sz val="10"/>
      <name val="Arial Cyr"/>
      <family val="2"/>
      <charset val="204"/>
    </font>
    <font>
      <sz val="10"/>
      <name val="Arial Cyr"/>
      <charset val="204"/>
    </font>
    <font>
      <sz val="10"/>
      <color theme="0"/>
      <name val="Arial Cyr"/>
      <family val="2"/>
      <charset val="204"/>
    </font>
    <font>
      <sz val="12"/>
      <name val="Arial Narrow"/>
      <family val="2"/>
      <charset val="204"/>
    </font>
    <font>
      <sz val="10"/>
      <color rgb="FF0000FF"/>
      <name val="Arial Cyr"/>
      <charset val="204"/>
    </font>
    <font>
      <sz val="10"/>
      <color indexed="12"/>
      <name val="Arial Cyr"/>
      <charset val="204"/>
    </font>
    <font>
      <sz val="13"/>
      <name val="Arial Narrow"/>
      <family val="2"/>
      <charset val="204"/>
    </font>
    <font>
      <b/>
      <sz val="10"/>
      <color theme="0"/>
      <name val="Arial Cyr"/>
      <family val="2"/>
      <charset val="204"/>
    </font>
    <font>
      <i/>
      <sz val="10"/>
      <color indexed="12"/>
      <name val="Arial Cyr"/>
      <charset val="204"/>
    </font>
    <font>
      <i/>
      <sz val="10"/>
      <color rgb="FF0000FF"/>
      <name val="Arial Cyr"/>
      <charset val="204"/>
    </font>
    <font>
      <i/>
      <sz val="10"/>
      <color theme="0"/>
      <name val="Arial Cyr"/>
      <family val="2"/>
      <charset val="204"/>
    </font>
    <font>
      <b/>
      <sz val="10"/>
      <color indexed="12"/>
      <name val="Arial Cyr"/>
      <charset val="204"/>
    </font>
    <font>
      <b/>
      <sz val="10"/>
      <color rgb="FF0000FF"/>
      <name val="Arial Cyr"/>
      <charset val="204"/>
    </font>
    <font>
      <sz val="10"/>
      <color rgb="FFFF0066"/>
      <name val="Arial Cyr"/>
      <charset val="204"/>
    </font>
    <font>
      <sz val="13"/>
      <color rgb="FF0000FF"/>
      <name val="Arial Cyr"/>
      <charset val="204"/>
    </font>
    <font>
      <sz val="13"/>
      <color theme="0"/>
      <name val="Arial Cyr"/>
      <family val="2"/>
      <charset val="204"/>
    </font>
    <font>
      <sz val="10"/>
      <color rgb="FF0000FF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charset val="204"/>
    </font>
    <font>
      <b/>
      <sz val="10"/>
      <color rgb="FF0000FF"/>
      <name val="Arial Cyr"/>
      <family val="2"/>
      <charset val="204"/>
    </font>
    <font>
      <b/>
      <sz val="14"/>
      <name val="Arial Narrow"/>
      <family val="2"/>
      <charset val="204"/>
    </font>
    <font>
      <b/>
      <sz val="12"/>
      <name val="Arial Narrow"/>
      <family val="2"/>
      <charset val="204"/>
    </font>
    <font>
      <b/>
      <sz val="13"/>
      <name val="Arial Narrow"/>
      <family val="2"/>
      <charset val="204"/>
    </font>
    <font>
      <b/>
      <i/>
      <sz val="12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" fillId="0" borderId="0"/>
    <xf numFmtId="0" fontId="17" fillId="0" borderId="0"/>
    <xf numFmtId="0" fontId="1" fillId="0" borderId="0"/>
    <xf numFmtId="0" fontId="1" fillId="0" borderId="27" applyNumberFormat="0">
      <alignment horizontal="right" vertical="top"/>
    </xf>
    <xf numFmtId="0" fontId="1" fillId="0" borderId="0"/>
  </cellStyleXfs>
  <cellXfs count="140">
    <xf numFmtId="0" fontId="0" fillId="0" borderId="0" xfId="0"/>
    <xf numFmtId="0" fontId="1" fillId="0" borderId="0" xfId="1"/>
    <xf numFmtId="0" fontId="2" fillId="0" borderId="0" xfId="1" applyFont="1"/>
    <xf numFmtId="164" fontId="3" fillId="0" borderId="0" xfId="1" applyNumberFormat="1" applyFont="1"/>
    <xf numFmtId="0" fontId="3" fillId="0" borderId="0" xfId="1" applyFont="1"/>
    <xf numFmtId="0" fontId="3" fillId="0" borderId="0" xfId="1" applyFont="1" applyAlignment="1">
      <alignment vertical="top" wrapText="1"/>
    </xf>
    <xf numFmtId="165" fontId="1" fillId="0" borderId="0" xfId="1" applyNumberFormat="1"/>
    <xf numFmtId="0" fontId="4" fillId="0" borderId="0" xfId="1" applyFont="1"/>
    <xf numFmtId="166" fontId="2" fillId="0" borderId="0" xfId="1" applyNumberFormat="1" applyFont="1"/>
    <xf numFmtId="0" fontId="5" fillId="0" borderId="0" xfId="1" applyFont="1"/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7" fillId="0" borderId="0" xfId="1" applyFont="1" applyFill="1"/>
    <xf numFmtId="0" fontId="5" fillId="0" borderId="0" xfId="1" applyFont="1" applyFill="1"/>
    <xf numFmtId="0" fontId="4" fillId="0" borderId="0" xfId="1" applyFont="1" applyFill="1"/>
    <xf numFmtId="0" fontId="2" fillId="0" borderId="0" xfId="1" applyFont="1" applyFill="1"/>
    <xf numFmtId="165" fontId="2" fillId="0" borderId="0" xfId="1" applyNumberFormat="1" applyFont="1" applyFill="1"/>
    <xf numFmtId="0" fontId="8" fillId="0" borderId="0" xfId="1" applyFont="1"/>
    <xf numFmtId="0" fontId="9" fillId="0" borderId="0" xfId="1" applyFont="1"/>
    <xf numFmtId="0" fontId="10" fillId="0" borderId="0" xfId="1" applyFont="1"/>
    <xf numFmtId="166" fontId="10" fillId="0" borderId="0" xfId="1" applyNumberFormat="1" applyFont="1"/>
    <xf numFmtId="0" fontId="11" fillId="0" borderId="0" xfId="1" applyFont="1"/>
    <xf numFmtId="0" fontId="12" fillId="0" borderId="0" xfId="1" applyFont="1"/>
    <xf numFmtId="0" fontId="7" fillId="0" borderId="0" xfId="1" applyFont="1"/>
    <xf numFmtId="0" fontId="2" fillId="0" borderId="0" xfId="1" applyFont="1" applyAlignment="1"/>
    <xf numFmtId="165" fontId="2" fillId="0" borderId="0" xfId="1" applyNumberFormat="1" applyFont="1"/>
    <xf numFmtId="0" fontId="11" fillId="0" borderId="0" xfId="1" applyFont="1" applyFill="1"/>
    <xf numFmtId="0" fontId="12" fillId="0" borderId="0" xfId="1" applyFont="1" applyFill="1"/>
    <xf numFmtId="0" fontId="13" fillId="0" borderId="0" xfId="1" applyFont="1" applyFill="1"/>
    <xf numFmtId="9" fontId="2" fillId="0" borderId="0" xfId="1" applyNumberFormat="1" applyFont="1" applyFill="1" applyAlignment="1">
      <alignment vertical="center"/>
    </xf>
    <xf numFmtId="0" fontId="13" fillId="0" borderId="0" xfId="1" applyFont="1"/>
    <xf numFmtId="3" fontId="2" fillId="0" borderId="0" xfId="1" applyNumberFormat="1" applyFont="1"/>
    <xf numFmtId="0" fontId="14" fillId="0" borderId="0" xfId="1" applyFont="1" applyAlignment="1">
      <alignment vertical="center" wrapText="1"/>
    </xf>
    <xf numFmtId="0" fontId="15" fillId="0" borderId="0" xfId="1" applyFont="1" applyAlignment="1">
      <alignment vertical="center" wrapText="1"/>
    </xf>
    <xf numFmtId="165" fontId="15" fillId="0" borderId="0" xfId="1" applyNumberFormat="1" applyFont="1" applyAlignment="1">
      <alignment vertical="center" wrapText="1"/>
    </xf>
    <xf numFmtId="0" fontId="16" fillId="0" borderId="0" xfId="0" applyFont="1"/>
    <xf numFmtId="0" fontId="2" fillId="0" borderId="0" xfId="0" applyFont="1"/>
    <xf numFmtId="0" fontId="3" fillId="2" borderId="0" xfId="1" applyFont="1" applyFill="1" applyBorder="1" applyAlignment="1">
      <alignment vertical="top" wrapText="1"/>
    </xf>
    <xf numFmtId="0" fontId="18" fillId="0" borderId="0" xfId="1" applyFont="1" applyFill="1"/>
    <xf numFmtId="0" fontId="21" fillId="0" borderId="0" xfId="1" applyFont="1"/>
    <xf numFmtId="9" fontId="2" fillId="2" borderId="0" xfId="1" applyNumberFormat="1" applyFont="1" applyFill="1" applyAlignment="1">
      <alignment vertical="center"/>
    </xf>
    <xf numFmtId="0" fontId="19" fillId="2" borderId="0" xfId="1" applyFont="1" applyFill="1"/>
    <xf numFmtId="0" fontId="18" fillId="2" borderId="0" xfId="1" applyFont="1" applyFill="1"/>
    <xf numFmtId="165" fontId="6" fillId="2" borderId="4" xfId="1" applyNumberFormat="1" applyFont="1" applyFill="1" applyBorder="1" applyAlignment="1">
      <alignment vertical="center"/>
    </xf>
    <xf numFmtId="165" fontId="18" fillId="2" borderId="0" xfId="1" applyNumberFormat="1" applyFont="1" applyFill="1"/>
    <xf numFmtId="0" fontId="18" fillId="2" borderId="17" xfId="1" applyFont="1" applyFill="1" applyBorder="1" applyAlignment="1"/>
    <xf numFmtId="0" fontId="20" fillId="2" borderId="0" xfId="1" applyFont="1" applyFill="1"/>
    <xf numFmtId="0" fontId="10" fillId="2" borderId="0" xfId="1" applyFont="1" applyFill="1"/>
    <xf numFmtId="0" fontId="7" fillId="2" borderId="0" xfId="1" applyFont="1" applyFill="1"/>
    <xf numFmtId="0" fontId="3" fillId="2" borderId="0" xfId="1" applyFont="1" applyFill="1"/>
    <xf numFmtId="0" fontId="3" fillId="2" borderId="0" xfId="1" applyFont="1" applyFill="1" applyAlignment="1">
      <alignment vertical="top" wrapText="1"/>
    </xf>
    <xf numFmtId="164" fontId="3" fillId="2" borderId="0" xfId="1" applyNumberFormat="1" applyFont="1" applyFill="1"/>
    <xf numFmtId="49" fontId="3" fillId="2" borderId="4" xfId="1" quotePrefix="1" applyNumberFormat="1" applyFont="1" applyFill="1" applyBorder="1" applyAlignment="1">
      <alignment horizontal="center" vertical="top" wrapText="1"/>
    </xf>
    <xf numFmtId="0" fontId="4" fillId="2" borderId="0" xfId="1" applyFont="1" applyFill="1"/>
    <xf numFmtId="0" fontId="5" fillId="2" borderId="0" xfId="1" applyFont="1" applyFill="1"/>
    <xf numFmtId="0" fontId="12" fillId="2" borderId="0" xfId="1" applyFont="1" applyFill="1"/>
    <xf numFmtId="0" fontId="11" fillId="2" borderId="0" xfId="1" applyFont="1" applyFill="1"/>
    <xf numFmtId="0" fontId="22" fillId="2" borderId="0" xfId="1" applyFont="1" applyFill="1"/>
    <xf numFmtId="0" fontId="22" fillId="0" borderId="0" xfId="1" applyFont="1"/>
    <xf numFmtId="165" fontId="19" fillId="2" borderId="0" xfId="1" applyNumberFormat="1" applyFont="1" applyFill="1"/>
    <xf numFmtId="0" fontId="0" fillId="0" borderId="0" xfId="0" applyFont="1"/>
    <xf numFmtId="0" fontId="24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164" fontId="3" fillId="0" borderId="0" xfId="1" applyNumberFormat="1" applyFont="1" applyFill="1"/>
    <xf numFmtId="0" fontId="25" fillId="0" borderId="2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164" fontId="25" fillId="0" borderId="13" xfId="1" applyNumberFormat="1" applyFont="1" applyFill="1" applyBorder="1" applyAlignment="1">
      <alignment horizontal="center" vertical="center" wrapText="1"/>
    </xf>
    <xf numFmtId="49" fontId="24" fillId="0" borderId="13" xfId="1" applyNumberFormat="1" applyFont="1" applyFill="1" applyBorder="1" applyAlignment="1">
      <alignment horizontal="center" vertical="top" wrapText="1"/>
    </xf>
    <xf numFmtId="0" fontId="24" fillId="2" borderId="2" xfId="1" applyFont="1" applyFill="1" applyBorder="1" applyAlignment="1">
      <alignment horizontal="left" vertical="top"/>
    </xf>
    <xf numFmtId="165" fontId="25" fillId="0" borderId="1" xfId="1" applyNumberFormat="1" applyFont="1" applyFill="1" applyBorder="1" applyAlignment="1">
      <alignment horizontal="right" vertical="center"/>
    </xf>
    <xf numFmtId="49" fontId="24" fillId="0" borderId="1" xfId="1" applyNumberFormat="1" applyFont="1" applyFill="1" applyBorder="1" applyAlignment="1">
      <alignment horizontal="center" vertical="top" wrapText="1"/>
    </xf>
    <xf numFmtId="0" fontId="24" fillId="2" borderId="2" xfId="1" applyFont="1" applyFill="1" applyBorder="1" applyAlignment="1">
      <alignment vertical="top" wrapText="1"/>
    </xf>
    <xf numFmtId="165" fontId="25" fillId="0" borderId="1" xfId="1" applyNumberFormat="1" applyFont="1" applyFill="1" applyBorder="1" applyAlignment="1">
      <alignment horizontal="right" vertical="center" wrapText="1"/>
    </xf>
    <xf numFmtId="49" fontId="3" fillId="0" borderId="4" xfId="1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vertical="top" wrapText="1"/>
    </xf>
    <xf numFmtId="165" fontId="6" fillId="0" borderId="4" xfId="1" applyNumberFormat="1" applyFont="1" applyFill="1" applyBorder="1" applyAlignment="1">
      <alignment vertical="center"/>
    </xf>
    <xf numFmtId="49" fontId="3" fillId="0" borderId="9" xfId="1" applyNumberFormat="1" applyFont="1" applyBorder="1" applyAlignment="1">
      <alignment horizontal="center" vertical="top" wrapText="1"/>
    </xf>
    <xf numFmtId="0" fontId="3" fillId="2" borderId="25" xfId="0" applyFont="1" applyFill="1" applyBorder="1" applyAlignment="1">
      <alignment vertical="top" wrapText="1"/>
    </xf>
    <xf numFmtId="165" fontId="6" fillId="0" borderId="9" xfId="1" applyNumberFormat="1" applyFont="1" applyBorder="1" applyAlignment="1">
      <alignment vertical="center"/>
    </xf>
    <xf numFmtId="0" fontId="3" fillId="0" borderId="7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49" fontId="3" fillId="0" borderId="9" xfId="1" applyNumberFormat="1" applyFont="1" applyFill="1" applyBorder="1" applyAlignment="1">
      <alignment horizontal="center" vertical="top" wrapText="1"/>
    </xf>
    <xf numFmtId="0" fontId="3" fillId="2" borderId="25" xfId="0" applyNumberFormat="1" applyFont="1" applyFill="1" applyBorder="1" applyAlignment="1">
      <alignment vertical="top" wrapText="1"/>
    </xf>
    <xf numFmtId="165" fontId="6" fillId="0" borderId="9" xfId="1" applyNumberFormat="1" applyFont="1" applyFill="1" applyBorder="1" applyAlignment="1">
      <alignment vertical="center"/>
    </xf>
    <xf numFmtId="49" fontId="3" fillId="2" borderId="9" xfId="1" applyNumberFormat="1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vertical="top" wrapText="1"/>
    </xf>
    <xf numFmtId="165" fontId="6" fillId="2" borderId="9" xfId="1" applyNumberFormat="1" applyFont="1" applyFill="1" applyBorder="1" applyAlignment="1">
      <alignment vertical="center"/>
    </xf>
    <xf numFmtId="49" fontId="24" fillId="2" borderId="1" xfId="1" applyNumberFormat="1" applyFont="1" applyFill="1" applyBorder="1" applyAlignment="1">
      <alignment horizontal="center" vertical="top" wrapText="1"/>
    </xf>
    <xf numFmtId="165" fontId="25" fillId="2" borderId="1" xfId="1" applyNumberFormat="1" applyFont="1" applyFill="1" applyBorder="1" applyAlignment="1">
      <alignment horizontal="right" vertical="center" wrapText="1"/>
    </xf>
    <xf numFmtId="49" fontId="3" fillId="2" borderId="4" xfId="1" applyNumberFormat="1" applyFont="1" applyFill="1" applyBorder="1" applyAlignment="1">
      <alignment horizontal="center" vertical="top" wrapText="1"/>
    </xf>
    <xf numFmtId="49" fontId="3" fillId="2" borderId="11" xfId="1" applyNumberFormat="1" applyFont="1" applyFill="1" applyBorder="1" applyAlignment="1">
      <alignment horizontal="center" vertical="top" wrapText="1"/>
    </xf>
    <xf numFmtId="0" fontId="3" fillId="2" borderId="12" xfId="1" applyFont="1" applyFill="1" applyBorder="1" applyAlignment="1">
      <alignment vertical="top" wrapText="1"/>
    </xf>
    <xf numFmtId="165" fontId="6" fillId="2" borderId="11" xfId="1" applyNumberFormat="1" applyFont="1" applyFill="1" applyBorder="1" applyAlignment="1">
      <alignment vertical="center"/>
    </xf>
    <xf numFmtId="0" fontId="3" fillId="2" borderId="14" xfId="1" applyFont="1" applyFill="1" applyBorder="1" applyAlignment="1">
      <alignment vertical="top" wrapText="1"/>
    </xf>
    <xf numFmtId="165" fontId="6" fillId="2" borderId="13" xfId="1" applyNumberFormat="1" applyFont="1" applyFill="1" applyBorder="1" applyAlignment="1">
      <alignment vertical="center"/>
    </xf>
    <xf numFmtId="49" fontId="3" fillId="2" borderId="7" xfId="1" applyNumberFormat="1" applyFont="1" applyFill="1" applyBorder="1" applyAlignment="1">
      <alignment horizontal="center" vertical="top" wrapText="1"/>
    </xf>
    <xf numFmtId="0" fontId="3" fillId="2" borderId="8" xfId="1" applyFont="1" applyFill="1" applyBorder="1" applyAlignment="1">
      <alignment vertical="top" wrapText="1"/>
    </xf>
    <xf numFmtId="0" fontId="3" fillId="2" borderId="6" xfId="1" applyFont="1" applyFill="1" applyBorder="1" applyAlignment="1">
      <alignment vertical="top" wrapText="1"/>
    </xf>
    <xf numFmtId="165" fontId="6" fillId="2" borderId="5" xfId="1" applyNumberFormat="1" applyFont="1" applyFill="1" applyBorder="1" applyAlignment="1">
      <alignment vertical="center"/>
    </xf>
    <xf numFmtId="49" fontId="24" fillId="2" borderId="23" xfId="1" quotePrefix="1" applyNumberFormat="1" applyFont="1" applyFill="1" applyBorder="1" applyAlignment="1">
      <alignment horizontal="center" vertical="top" wrapText="1"/>
    </xf>
    <xf numFmtId="0" fontId="24" fillId="2" borderId="24" xfId="1" applyFont="1" applyFill="1" applyBorder="1" applyAlignment="1">
      <alignment vertical="top" wrapText="1"/>
    </xf>
    <xf numFmtId="165" fontId="25" fillId="2" borderId="23" xfId="1" applyNumberFormat="1" applyFont="1" applyFill="1" applyBorder="1" applyAlignment="1">
      <alignment horizontal="right" vertical="center" wrapText="1"/>
    </xf>
    <xf numFmtId="49" fontId="3" fillId="2" borderId="22" xfId="1" quotePrefix="1" applyNumberFormat="1" applyFont="1" applyFill="1" applyBorder="1" applyAlignment="1">
      <alignment horizontal="center" vertical="top"/>
    </xf>
    <xf numFmtId="0" fontId="3" fillId="2" borderId="21" xfId="0" applyFont="1" applyFill="1" applyBorder="1" applyAlignment="1">
      <alignment vertical="top" wrapText="1"/>
    </xf>
    <xf numFmtId="165" fontId="6" fillId="2" borderId="20" xfId="1" applyNumberFormat="1" applyFont="1" applyFill="1" applyBorder="1" applyAlignment="1">
      <alignment vertical="center"/>
    </xf>
    <xf numFmtId="0" fontId="3" fillId="2" borderId="19" xfId="1" applyFont="1" applyFill="1" applyBorder="1" applyAlignment="1">
      <alignment horizontal="center" vertical="top" wrapText="1"/>
    </xf>
    <xf numFmtId="0" fontId="3" fillId="2" borderId="18" xfId="1" applyFont="1" applyFill="1" applyBorder="1" applyAlignment="1">
      <alignment vertical="top" wrapText="1"/>
    </xf>
    <xf numFmtId="0" fontId="3" fillId="2" borderId="16" xfId="1" applyFont="1" applyFill="1" applyBorder="1" applyAlignment="1">
      <alignment horizontal="center" vertical="top" wrapText="1"/>
    </xf>
    <xf numFmtId="0" fontId="3" fillId="2" borderId="15" xfId="1" applyFont="1" applyFill="1" applyBorder="1" applyAlignment="1">
      <alignment vertical="top" wrapText="1"/>
    </xf>
    <xf numFmtId="49" fontId="24" fillId="2" borderId="1" xfId="1" quotePrefix="1" applyNumberFormat="1" applyFont="1" applyFill="1" applyBorder="1" applyAlignment="1">
      <alignment horizontal="center" vertical="top" wrapText="1"/>
    </xf>
    <xf numFmtId="165" fontId="25" fillId="2" borderId="1" xfId="1" applyNumberFormat="1" applyFont="1" applyFill="1" applyBorder="1" applyAlignment="1">
      <alignment vertical="center"/>
    </xf>
    <xf numFmtId="165" fontId="6" fillId="2" borderId="7" xfId="1" applyNumberFormat="1" applyFont="1" applyFill="1" applyBorder="1" applyAlignment="1">
      <alignment vertical="center"/>
    </xf>
    <xf numFmtId="49" fontId="3" fillId="2" borderId="9" xfId="1" quotePrefix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vertical="top" wrapText="1"/>
    </xf>
    <xf numFmtId="0" fontId="24" fillId="2" borderId="2" xfId="1" applyFont="1" applyFill="1" applyBorder="1" applyAlignment="1">
      <alignment vertical="top"/>
    </xf>
    <xf numFmtId="0" fontId="24" fillId="2" borderId="2" xfId="1" applyFont="1" applyFill="1" applyBorder="1" applyAlignment="1">
      <alignment horizontal="justify" vertical="top" wrapText="1"/>
    </xf>
    <xf numFmtId="0" fontId="26" fillId="2" borderId="1" xfId="1" applyFont="1" applyFill="1" applyBorder="1" applyAlignment="1">
      <alignment horizontal="center" vertical="top" wrapText="1"/>
    </xf>
    <xf numFmtId="0" fontId="26" fillId="2" borderId="2" xfId="1" applyFont="1" applyFill="1" applyBorder="1" applyAlignment="1">
      <alignment vertical="top" wrapText="1"/>
    </xf>
    <xf numFmtId="0" fontId="3" fillId="2" borderId="7" xfId="1" applyFont="1" applyFill="1" applyBorder="1" applyAlignment="1">
      <alignment horizontal="center" vertical="top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5" xfId="1" applyFont="1" applyFill="1" applyBorder="1" applyAlignment="1">
      <alignment horizontal="center" vertical="top" wrapText="1"/>
    </xf>
    <xf numFmtId="0" fontId="26" fillId="2" borderId="2" xfId="1" applyFont="1" applyFill="1" applyBorder="1" applyAlignment="1">
      <alignment horizontal="left" vertical="top" wrapText="1"/>
    </xf>
    <xf numFmtId="0" fontId="3" fillId="2" borderId="20" xfId="1" applyFont="1" applyFill="1" applyBorder="1" applyAlignment="1">
      <alignment horizontal="center" vertical="top" wrapText="1"/>
    </xf>
    <xf numFmtId="0" fontId="3" fillId="2" borderId="26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 wrapText="1"/>
    </xf>
    <xf numFmtId="165" fontId="23" fillId="2" borderId="1" xfId="1" applyNumberFormat="1" applyFont="1" applyFill="1" applyBorder="1" applyAlignment="1">
      <alignment vertical="center"/>
    </xf>
    <xf numFmtId="3" fontId="2" fillId="0" borderId="0" xfId="1" applyNumberFormat="1" applyFont="1" applyFill="1"/>
    <xf numFmtId="167" fontId="2" fillId="0" borderId="0" xfId="1" applyNumberFormat="1" applyFont="1"/>
    <xf numFmtId="10" fontId="2" fillId="2" borderId="0" xfId="1" applyNumberFormat="1" applyFont="1" applyFill="1"/>
    <xf numFmtId="0" fontId="3" fillId="0" borderId="0" xfId="2" applyFont="1" applyAlignment="1" applyProtection="1">
      <alignment horizontal="right" vertical="center"/>
      <protection hidden="1"/>
    </xf>
    <xf numFmtId="0" fontId="3" fillId="0" borderId="0" xfId="2" applyFont="1" applyAlignment="1" applyProtection="1">
      <alignment horizontal="right" vertical="top" wrapText="1"/>
      <protection hidden="1"/>
    </xf>
    <xf numFmtId="0" fontId="23" fillId="2" borderId="3" xfId="1" applyFont="1" applyFill="1" applyBorder="1" applyAlignment="1">
      <alignment horizontal="center" vertical="top" wrapText="1"/>
    </xf>
    <xf numFmtId="0" fontId="23" fillId="2" borderId="2" xfId="1" applyFont="1" applyFill="1" applyBorder="1" applyAlignment="1">
      <alignment horizontal="center" vertical="top" wrapText="1"/>
    </xf>
    <xf numFmtId="0" fontId="23" fillId="0" borderId="0" xfId="1" applyFont="1" applyFill="1" applyAlignment="1">
      <alignment horizontal="center"/>
    </xf>
    <xf numFmtId="0" fontId="25" fillId="0" borderId="24" xfId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164" fontId="25" fillId="0" borderId="23" xfId="1" applyNumberFormat="1" applyFont="1" applyFill="1" applyBorder="1" applyAlignment="1">
      <alignment horizontal="center" vertical="center" wrapText="1"/>
    </xf>
    <xf numFmtId="164" fontId="25" fillId="0" borderId="4" xfId="1" applyNumberFormat="1" applyFont="1" applyFill="1" applyBorder="1" applyAlignment="1">
      <alignment horizontal="center" vertical="center" wrapText="1"/>
    </xf>
  </cellXfs>
  <cellStyles count="6">
    <cellStyle name="Данные (редактируемые)" xfId="4" xr:uid="{00000000-0005-0000-0000-000000000000}"/>
    <cellStyle name="Обычный" xfId="0" builtinId="0"/>
    <cellStyle name="Обычный 2" xfId="5" xr:uid="{00000000-0005-0000-0000-000002000000}"/>
    <cellStyle name="Обычный 3" xfId="3" xr:uid="{00000000-0005-0000-0000-000003000000}"/>
    <cellStyle name="Обычный_Tmp2" xfId="2" xr:uid="{00000000-0005-0000-0000-000004000000}"/>
    <cellStyle name="Обычный_Приложение №4" xfId="1" xr:uid="{00000000-0005-0000-0000-000005000000}"/>
  </cellStyles>
  <dxfs count="0"/>
  <tableStyles count="0" defaultTableStyle="TableStyleMedium2" defaultPivotStyle="PivotStyleLight16"/>
  <colors>
    <mruColors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FF"/>
    <pageSetUpPr fitToPage="1"/>
  </sheetPr>
  <dimension ref="A1:N391"/>
  <sheetViews>
    <sheetView tabSelected="1" topLeftCell="A3" zoomScaleNormal="100" workbookViewId="0">
      <selection activeCell="B4" sqref="B4:C4"/>
    </sheetView>
  </sheetViews>
  <sheetFormatPr defaultColWidth="9.140625" defaultRowHeight="15.75" x14ac:dyDescent="0.25"/>
  <cols>
    <col min="1" max="1" width="25.7109375" style="4" customWidth="1"/>
    <col min="2" max="2" width="69.42578125" style="4" customWidth="1"/>
    <col min="3" max="3" width="15.140625" style="3" customWidth="1"/>
    <col min="4" max="4" width="9.28515625" style="2" customWidth="1"/>
    <col min="5" max="5" width="12.28515625" style="2" customWidth="1"/>
    <col min="6" max="6" width="12.7109375" style="2" customWidth="1"/>
    <col min="7" max="8" width="9.140625" style="2"/>
    <col min="9" max="16384" width="9.140625" style="1"/>
  </cols>
  <sheetData>
    <row r="1" spans="1:8" s="35" customFormat="1" ht="12.75" customHeight="1" x14ac:dyDescent="0.2">
      <c r="A1" s="60"/>
      <c r="B1" s="130" t="s">
        <v>53</v>
      </c>
      <c r="C1" s="130"/>
      <c r="D1" s="36"/>
      <c r="E1" s="36"/>
      <c r="F1" s="36"/>
      <c r="G1" s="36"/>
      <c r="H1" s="36"/>
    </row>
    <row r="2" spans="1:8" s="35" customFormat="1" ht="15.75" customHeight="1" x14ac:dyDescent="0.2">
      <c r="A2" s="60"/>
      <c r="B2" s="131" t="s">
        <v>52</v>
      </c>
      <c r="C2" s="131"/>
      <c r="D2" s="36"/>
      <c r="E2" s="36"/>
      <c r="F2" s="36"/>
      <c r="G2" s="36"/>
      <c r="H2" s="36"/>
    </row>
    <row r="3" spans="1:8" s="35" customFormat="1" ht="12.75" customHeight="1" x14ac:dyDescent="0.2">
      <c r="A3" s="60"/>
      <c r="B3" s="130" t="s">
        <v>51</v>
      </c>
      <c r="C3" s="130"/>
      <c r="D3" s="36"/>
      <c r="E3" s="36"/>
      <c r="F3" s="36"/>
      <c r="G3" s="36"/>
      <c r="H3" s="36"/>
    </row>
    <row r="4" spans="1:8" s="35" customFormat="1" x14ac:dyDescent="0.2">
      <c r="A4" s="60"/>
      <c r="B4" s="130" t="s">
        <v>89</v>
      </c>
      <c r="C4" s="130"/>
      <c r="D4" s="36"/>
      <c r="E4" s="36"/>
      <c r="F4" s="36"/>
      <c r="G4" s="36"/>
      <c r="H4" s="36"/>
    </row>
    <row r="5" spans="1:8" s="30" customFormat="1" x14ac:dyDescent="0.25">
      <c r="A5" s="4"/>
      <c r="B5" s="4"/>
      <c r="C5" s="3"/>
      <c r="D5" s="2"/>
      <c r="E5" s="2"/>
      <c r="F5" s="2"/>
      <c r="G5" s="2"/>
      <c r="H5" s="2"/>
    </row>
    <row r="6" spans="1:8" s="7" customFormat="1" ht="18" x14ac:dyDescent="0.25">
      <c r="A6" s="134" t="s">
        <v>76</v>
      </c>
      <c r="B6" s="134"/>
      <c r="C6" s="134"/>
      <c r="D6" s="2"/>
      <c r="E6" s="2"/>
      <c r="F6" s="2"/>
      <c r="G6" s="2"/>
      <c r="H6" s="2"/>
    </row>
    <row r="7" spans="1:8" s="30" customFormat="1" ht="16.5" thickBot="1" x14ac:dyDescent="0.3">
      <c r="A7" s="61"/>
      <c r="B7" s="62"/>
      <c r="C7" s="63"/>
      <c r="D7" s="2"/>
      <c r="E7" s="2"/>
      <c r="F7" s="2"/>
      <c r="G7" s="2"/>
      <c r="H7" s="2"/>
    </row>
    <row r="8" spans="1:8" s="32" customFormat="1" ht="14.25" customHeight="1" x14ac:dyDescent="0.2">
      <c r="A8" s="64" t="s">
        <v>50</v>
      </c>
      <c r="B8" s="135" t="s">
        <v>49</v>
      </c>
      <c r="C8" s="138" t="s">
        <v>77</v>
      </c>
      <c r="D8" s="33"/>
      <c r="E8" s="33"/>
      <c r="F8" s="33"/>
      <c r="G8" s="33"/>
      <c r="H8" s="33"/>
    </row>
    <row r="9" spans="1:8" s="32" customFormat="1" ht="20.25" customHeight="1" x14ac:dyDescent="0.2">
      <c r="A9" s="65" t="s">
        <v>48</v>
      </c>
      <c r="B9" s="136"/>
      <c r="C9" s="139"/>
      <c r="D9" s="33"/>
      <c r="E9" s="33"/>
      <c r="F9" s="33"/>
      <c r="G9" s="33"/>
      <c r="H9" s="33"/>
    </row>
    <row r="10" spans="1:8" s="32" customFormat="1" ht="18" thickBot="1" x14ac:dyDescent="0.25">
      <c r="A10" s="66" t="s">
        <v>47</v>
      </c>
      <c r="B10" s="137"/>
      <c r="C10" s="67" t="s">
        <v>46</v>
      </c>
      <c r="D10" s="34"/>
      <c r="E10" s="33"/>
      <c r="F10" s="33"/>
      <c r="G10" s="33"/>
      <c r="H10" s="33"/>
    </row>
    <row r="11" spans="1:8" s="30" customFormat="1" ht="18" customHeight="1" thickBot="1" x14ac:dyDescent="0.25">
      <c r="A11" s="68" t="s">
        <v>45</v>
      </c>
      <c r="B11" s="69" t="s">
        <v>56</v>
      </c>
      <c r="C11" s="70">
        <f>C12+C17+C21+C30+C34</f>
        <v>40518.600000000006</v>
      </c>
      <c r="D11" s="25"/>
      <c r="E11" s="31"/>
      <c r="F11" s="8">
        <f>C11</f>
        <v>40518.600000000006</v>
      </c>
      <c r="G11" s="2"/>
      <c r="H11" s="2"/>
    </row>
    <row r="12" spans="1:8" s="30" customFormat="1" ht="18.75" customHeight="1" thickBot="1" x14ac:dyDescent="0.25">
      <c r="A12" s="71" t="s">
        <v>84</v>
      </c>
      <c r="B12" s="72" t="s">
        <v>44</v>
      </c>
      <c r="C12" s="73">
        <f>C13+C14+C15+C16</f>
        <v>24000</v>
      </c>
      <c r="D12" s="2"/>
      <c r="E12" s="25">
        <f>C12+C17+C21</f>
        <v>34518.400000000001</v>
      </c>
      <c r="F12" s="2"/>
      <c r="G12" s="2"/>
      <c r="H12" s="2"/>
    </row>
    <row r="13" spans="1:8" s="30" customFormat="1" ht="96.75" customHeight="1" x14ac:dyDescent="0.2">
      <c r="A13" s="74" t="s">
        <v>43</v>
      </c>
      <c r="B13" s="75" t="s">
        <v>78</v>
      </c>
      <c r="C13" s="76">
        <f>24000-C14-C15-C16</f>
        <v>23891</v>
      </c>
      <c r="D13" s="2"/>
      <c r="E13" s="2"/>
      <c r="F13" s="2"/>
      <c r="G13" s="2"/>
      <c r="H13" s="2"/>
    </row>
    <row r="14" spans="1:8" s="30" customFormat="1" ht="95.25" customHeight="1" x14ac:dyDescent="0.2">
      <c r="A14" s="77" t="s">
        <v>42</v>
      </c>
      <c r="B14" s="78" t="s">
        <v>85</v>
      </c>
      <c r="C14" s="79">
        <v>7</v>
      </c>
      <c r="D14" s="2"/>
      <c r="E14" s="2"/>
      <c r="F14" s="2"/>
      <c r="G14" s="2"/>
      <c r="H14" s="2"/>
    </row>
    <row r="15" spans="1:8" s="30" customFormat="1" ht="48.75" customHeight="1" x14ac:dyDescent="0.2">
      <c r="A15" s="77" t="s">
        <v>41</v>
      </c>
      <c r="B15" s="80" t="s">
        <v>86</v>
      </c>
      <c r="C15" s="79">
        <v>12</v>
      </c>
      <c r="D15" s="2"/>
      <c r="E15" s="2"/>
      <c r="F15" s="2"/>
      <c r="G15" s="2"/>
      <c r="H15" s="2"/>
    </row>
    <row r="16" spans="1:8" s="30" customFormat="1" ht="117.75" customHeight="1" thickBot="1" x14ac:dyDescent="0.25">
      <c r="A16" s="77" t="s">
        <v>79</v>
      </c>
      <c r="B16" s="81" t="s">
        <v>80</v>
      </c>
      <c r="C16" s="79">
        <v>90</v>
      </c>
      <c r="D16" s="2"/>
      <c r="E16" s="2"/>
      <c r="F16" s="2"/>
      <c r="G16" s="2"/>
      <c r="H16" s="2"/>
    </row>
    <row r="17" spans="1:13" s="28" customFormat="1" ht="39" customHeight="1" thickBot="1" x14ac:dyDescent="0.25">
      <c r="A17" s="71" t="s">
        <v>87</v>
      </c>
      <c r="B17" s="72" t="s">
        <v>40</v>
      </c>
      <c r="C17" s="73">
        <f>C18+C19+C20</f>
        <v>6146.4</v>
      </c>
      <c r="D17" s="15">
        <v>4207.6000000000004</v>
      </c>
      <c r="E17" s="127"/>
      <c r="F17" s="38"/>
      <c r="G17" s="15"/>
      <c r="H17" s="15"/>
    </row>
    <row r="18" spans="1:13" s="28" customFormat="1" ht="68.25" customHeight="1" x14ac:dyDescent="0.2">
      <c r="A18" s="74" t="s">
        <v>81</v>
      </c>
      <c r="B18" s="75" t="s">
        <v>39</v>
      </c>
      <c r="C18" s="76">
        <f>6146.4-C19-C20</f>
        <v>2928.3999999999996</v>
      </c>
      <c r="D18" s="29">
        <v>0.34</v>
      </c>
      <c r="E18" s="15"/>
      <c r="F18" s="38"/>
      <c r="G18" s="15"/>
      <c r="H18" s="15"/>
    </row>
    <row r="19" spans="1:13" s="28" customFormat="1" ht="81" customHeight="1" x14ac:dyDescent="0.2">
      <c r="A19" s="82" t="s">
        <v>82</v>
      </c>
      <c r="B19" s="83" t="s">
        <v>38</v>
      </c>
      <c r="C19" s="84">
        <v>14</v>
      </c>
      <c r="D19" s="29">
        <v>0.01</v>
      </c>
      <c r="E19" s="15"/>
      <c r="F19" s="38"/>
      <c r="G19" s="15"/>
      <c r="H19" s="15"/>
    </row>
    <row r="20" spans="1:13" s="28" customFormat="1" ht="64.5" customHeight="1" thickBot="1" x14ac:dyDescent="0.25">
      <c r="A20" s="85" t="s">
        <v>83</v>
      </c>
      <c r="B20" s="86" t="s">
        <v>37</v>
      </c>
      <c r="C20" s="87">
        <v>3204</v>
      </c>
      <c r="D20" s="40">
        <v>0.65</v>
      </c>
      <c r="E20" s="15"/>
      <c r="F20" s="38"/>
      <c r="G20" s="15"/>
      <c r="H20" s="15"/>
    </row>
    <row r="21" spans="1:13" s="21" customFormat="1" ht="16.5" customHeight="1" thickBot="1" x14ac:dyDescent="0.25">
      <c r="A21" s="88" t="s">
        <v>61</v>
      </c>
      <c r="B21" s="72" t="s">
        <v>36</v>
      </c>
      <c r="C21" s="89">
        <f>C22+C24+C27</f>
        <v>4372</v>
      </c>
      <c r="D21" s="41"/>
      <c r="E21" s="23"/>
      <c r="F21" s="23"/>
      <c r="G21" s="23"/>
      <c r="H21" s="23"/>
      <c r="I21" s="22"/>
    </row>
    <row r="22" spans="1:13" s="9" customFormat="1" ht="19.5" customHeight="1" thickBot="1" x14ac:dyDescent="0.25">
      <c r="A22" s="88" t="s">
        <v>67</v>
      </c>
      <c r="B22" s="72" t="s">
        <v>35</v>
      </c>
      <c r="C22" s="89">
        <f>C23</f>
        <v>2850</v>
      </c>
      <c r="D22" s="42"/>
      <c r="E22" s="2"/>
      <c r="F22" s="2"/>
      <c r="G22" s="2"/>
      <c r="H22" s="2"/>
      <c r="I22" s="7"/>
    </row>
    <row r="23" spans="1:13" s="22" customFormat="1" ht="48.75" customHeight="1" thickBot="1" x14ac:dyDescent="0.25">
      <c r="A23" s="90" t="s">
        <v>73</v>
      </c>
      <c r="B23" s="37" t="s">
        <v>34</v>
      </c>
      <c r="C23" s="43">
        <v>2850</v>
      </c>
      <c r="D23" s="57"/>
      <c r="E23" s="23"/>
      <c r="F23" s="58"/>
      <c r="G23" s="58"/>
      <c r="H23" s="58"/>
    </row>
    <row r="24" spans="1:13" s="13" customFormat="1" ht="19.5" customHeight="1" thickBot="1" x14ac:dyDescent="0.25">
      <c r="A24" s="88" t="s">
        <v>62</v>
      </c>
      <c r="B24" s="72" t="s">
        <v>33</v>
      </c>
      <c r="C24" s="89">
        <f>C25+C26</f>
        <v>222</v>
      </c>
      <c r="D24" s="42"/>
      <c r="E24" s="15"/>
      <c r="F24" s="15"/>
      <c r="G24" s="15"/>
      <c r="H24" s="15"/>
      <c r="I24" s="14"/>
    </row>
    <row r="25" spans="1:13" s="26" customFormat="1" ht="23.25" customHeight="1" thickBot="1" x14ac:dyDescent="0.25">
      <c r="A25" s="91" t="s">
        <v>57</v>
      </c>
      <c r="B25" s="92" t="s">
        <v>59</v>
      </c>
      <c r="C25" s="93">
        <v>44</v>
      </c>
      <c r="D25" s="41"/>
      <c r="E25" s="12"/>
      <c r="F25" s="12"/>
      <c r="G25" s="12"/>
      <c r="H25" s="12"/>
      <c r="I25" s="27"/>
    </row>
    <row r="26" spans="1:13" s="26" customFormat="1" ht="23.25" customHeight="1" thickBot="1" x14ac:dyDescent="0.25">
      <c r="A26" s="91" t="s">
        <v>58</v>
      </c>
      <c r="B26" s="94" t="s">
        <v>60</v>
      </c>
      <c r="C26" s="95">
        <v>178</v>
      </c>
      <c r="D26" s="41"/>
      <c r="E26" s="12"/>
      <c r="F26" s="12"/>
      <c r="G26" s="12"/>
      <c r="H26" s="12"/>
      <c r="I26" s="27"/>
    </row>
    <row r="27" spans="1:13" s="9" customFormat="1" ht="21" customHeight="1" thickBot="1" x14ac:dyDescent="0.25">
      <c r="A27" s="88" t="s">
        <v>63</v>
      </c>
      <c r="B27" s="72" t="s">
        <v>32</v>
      </c>
      <c r="C27" s="89">
        <f>C28+C29</f>
        <v>1300</v>
      </c>
      <c r="D27" s="42"/>
      <c r="E27" s="2"/>
      <c r="F27" s="2"/>
      <c r="G27" s="2"/>
      <c r="H27" s="2"/>
      <c r="I27" s="7"/>
    </row>
    <row r="28" spans="1:13" s="9" customFormat="1" ht="36" customHeight="1" x14ac:dyDescent="0.2">
      <c r="A28" s="96" t="s">
        <v>31</v>
      </c>
      <c r="B28" s="97" t="s">
        <v>30</v>
      </c>
      <c r="C28" s="43">
        <v>950</v>
      </c>
      <c r="D28" s="42"/>
      <c r="E28" s="128"/>
      <c r="F28" s="2"/>
      <c r="G28" s="2"/>
      <c r="H28" s="2"/>
      <c r="I28" s="7"/>
      <c r="J28" s="7"/>
      <c r="K28" s="7"/>
      <c r="L28" s="7"/>
      <c r="M28" s="7"/>
    </row>
    <row r="29" spans="1:13" s="54" customFormat="1" ht="36" customHeight="1" thickBot="1" x14ac:dyDescent="0.25">
      <c r="A29" s="90" t="s">
        <v>29</v>
      </c>
      <c r="B29" s="98" t="s">
        <v>28</v>
      </c>
      <c r="C29" s="99">
        <f>450-100</f>
        <v>350</v>
      </c>
      <c r="D29" s="42"/>
      <c r="E29" s="129"/>
      <c r="F29" s="10"/>
      <c r="G29" s="10"/>
      <c r="H29" s="10"/>
      <c r="I29" s="53"/>
      <c r="J29" s="53"/>
      <c r="K29" s="53"/>
      <c r="L29" s="53"/>
      <c r="M29" s="53"/>
    </row>
    <row r="30" spans="1:13" s="9" customFormat="1" ht="32.25" thickBot="1" x14ac:dyDescent="0.25">
      <c r="A30" s="100" t="s">
        <v>27</v>
      </c>
      <c r="B30" s="101" t="s">
        <v>26</v>
      </c>
      <c r="C30" s="102">
        <f>C31+C33+C32</f>
        <v>5919.8</v>
      </c>
      <c r="D30" s="42"/>
      <c r="E30" s="2"/>
      <c r="F30" s="2"/>
      <c r="G30" s="2"/>
      <c r="H30" s="2"/>
      <c r="I30" s="7"/>
      <c r="J30" s="7"/>
      <c r="K30" s="7"/>
      <c r="L30" s="7"/>
      <c r="M30" s="7"/>
    </row>
    <row r="31" spans="1:13" s="9" customFormat="1" ht="81.75" customHeight="1" x14ac:dyDescent="0.2">
      <c r="A31" s="103" t="s">
        <v>25</v>
      </c>
      <c r="B31" s="104" t="s">
        <v>24</v>
      </c>
      <c r="C31" s="105">
        <v>2850</v>
      </c>
      <c r="D31" s="44"/>
      <c r="E31" s="2"/>
      <c r="F31" s="2"/>
      <c r="G31" s="2"/>
      <c r="H31" s="2"/>
      <c r="I31" s="7"/>
      <c r="J31" s="7"/>
      <c r="K31" s="7"/>
      <c r="L31" s="7"/>
      <c r="M31" s="7"/>
    </row>
    <row r="32" spans="1:13" s="21" customFormat="1" ht="39.6" customHeight="1" x14ac:dyDescent="0.2">
      <c r="A32" s="106" t="s">
        <v>23</v>
      </c>
      <c r="B32" s="107" t="s">
        <v>22</v>
      </c>
      <c r="C32" s="87">
        <v>2969.8</v>
      </c>
      <c r="D32" s="45"/>
      <c r="E32" s="24"/>
      <c r="F32" s="24"/>
      <c r="G32" s="24"/>
      <c r="H32" s="23"/>
      <c r="I32" s="22"/>
    </row>
    <row r="33" spans="1:9" s="56" customFormat="1" ht="68.25" customHeight="1" thickBot="1" x14ac:dyDescent="0.25">
      <c r="A33" s="108" t="s">
        <v>21</v>
      </c>
      <c r="B33" s="109" t="s">
        <v>20</v>
      </c>
      <c r="C33" s="93">
        <v>100</v>
      </c>
      <c r="D33" s="41"/>
      <c r="E33" s="48"/>
      <c r="F33" s="59"/>
      <c r="G33" s="48"/>
      <c r="H33" s="48"/>
      <c r="I33" s="55"/>
    </row>
    <row r="34" spans="1:9" s="17" customFormat="1" ht="18" thickBot="1" x14ac:dyDescent="0.25">
      <c r="A34" s="110" t="s">
        <v>19</v>
      </c>
      <c r="B34" s="72" t="s">
        <v>18</v>
      </c>
      <c r="C34" s="111">
        <f>C35+C36+C37</f>
        <v>80.400000000000006</v>
      </c>
      <c r="D34" s="46"/>
      <c r="E34" s="19"/>
      <c r="F34" s="19"/>
      <c r="G34" s="19"/>
      <c r="H34" s="19"/>
      <c r="I34" s="18"/>
    </row>
    <row r="35" spans="1:9" s="9" customFormat="1" ht="82.5" hidden="1" customHeight="1" x14ac:dyDescent="0.2">
      <c r="A35" s="96" t="s">
        <v>17</v>
      </c>
      <c r="B35" s="97" t="s">
        <v>16</v>
      </c>
      <c r="C35" s="112">
        <v>0</v>
      </c>
      <c r="D35" s="10"/>
      <c r="E35" s="2"/>
      <c r="F35" s="8">
        <f>C35</f>
        <v>0</v>
      </c>
      <c r="G35" s="2"/>
      <c r="H35" s="2"/>
      <c r="I35" s="7"/>
    </row>
    <row r="36" spans="1:9" s="17" customFormat="1" ht="48" customHeight="1" thickBot="1" x14ac:dyDescent="0.25">
      <c r="A36" s="113" t="s">
        <v>15</v>
      </c>
      <c r="B36" s="114" t="s">
        <v>14</v>
      </c>
      <c r="C36" s="87">
        <v>80.400000000000006</v>
      </c>
      <c r="D36" s="47"/>
      <c r="E36" s="19"/>
      <c r="F36" s="20">
        <f>C36</f>
        <v>80.400000000000006</v>
      </c>
      <c r="G36" s="19"/>
      <c r="H36" s="19"/>
      <c r="I36" s="18"/>
    </row>
    <row r="37" spans="1:9" s="17" customFormat="1" ht="48" hidden="1" customHeight="1" thickBot="1" x14ac:dyDescent="0.25">
      <c r="A37" s="52" t="s">
        <v>74</v>
      </c>
      <c r="B37" s="37" t="s">
        <v>75</v>
      </c>
      <c r="C37" s="43">
        <v>0</v>
      </c>
      <c r="D37" s="47"/>
      <c r="E37" s="19"/>
      <c r="F37" s="20"/>
      <c r="G37" s="19"/>
      <c r="H37" s="19"/>
      <c r="I37" s="18"/>
    </row>
    <row r="38" spans="1:9" s="9" customFormat="1" ht="18" thickBot="1" x14ac:dyDescent="0.25">
      <c r="A38" s="88" t="s">
        <v>13</v>
      </c>
      <c r="B38" s="115" t="s">
        <v>12</v>
      </c>
      <c r="C38" s="89">
        <f>C39</f>
        <v>65647.100000000006</v>
      </c>
      <c r="D38" s="10"/>
      <c r="E38" s="2"/>
      <c r="F38" s="2"/>
      <c r="G38" s="2"/>
      <c r="H38" s="2"/>
      <c r="I38" s="7"/>
    </row>
    <row r="39" spans="1:9" s="9" customFormat="1" ht="32.25" thickBot="1" x14ac:dyDescent="0.25">
      <c r="A39" s="88" t="s">
        <v>11</v>
      </c>
      <c r="B39" s="116" t="s">
        <v>10</v>
      </c>
      <c r="C39" s="111">
        <f>C40+C42+C44+C47</f>
        <v>65647.100000000006</v>
      </c>
      <c r="D39" s="10"/>
      <c r="E39" s="2"/>
      <c r="F39" s="2"/>
      <c r="G39" s="2"/>
      <c r="H39" s="2"/>
      <c r="I39" s="7"/>
    </row>
    <row r="40" spans="1:9" s="9" customFormat="1" ht="18" thickBot="1" x14ac:dyDescent="0.25">
      <c r="A40" s="117" t="s">
        <v>64</v>
      </c>
      <c r="B40" s="118" t="s">
        <v>54</v>
      </c>
      <c r="C40" s="111">
        <f>C41</f>
        <v>6632.9</v>
      </c>
      <c r="D40" s="10"/>
      <c r="E40" s="2"/>
      <c r="F40" s="2"/>
      <c r="G40" s="2"/>
      <c r="H40" s="2"/>
      <c r="I40" s="7"/>
    </row>
    <row r="41" spans="1:9" s="13" customFormat="1" ht="35.25" customHeight="1" thickBot="1" x14ac:dyDescent="0.25">
      <c r="A41" s="119" t="s">
        <v>9</v>
      </c>
      <c r="B41" s="97" t="s">
        <v>72</v>
      </c>
      <c r="C41" s="112">
        <v>6632.9</v>
      </c>
      <c r="D41" s="48"/>
      <c r="E41" s="15"/>
      <c r="F41" s="15"/>
      <c r="G41" s="15"/>
      <c r="H41" s="15"/>
      <c r="I41" s="14"/>
    </row>
    <row r="42" spans="1:9" s="13" customFormat="1" ht="34.9" customHeight="1" thickBot="1" x14ac:dyDescent="0.25">
      <c r="A42" s="117" t="s">
        <v>68</v>
      </c>
      <c r="B42" s="118" t="s">
        <v>69</v>
      </c>
      <c r="C42" s="111">
        <f>C43</f>
        <v>49</v>
      </c>
      <c r="D42" s="48"/>
      <c r="E42" s="15"/>
      <c r="F42" s="16"/>
      <c r="G42" s="15"/>
      <c r="H42" s="15"/>
      <c r="I42" s="14"/>
    </row>
    <row r="43" spans="1:9" s="13" customFormat="1" ht="19.149999999999999" customHeight="1" thickBot="1" x14ac:dyDescent="0.25">
      <c r="A43" s="119" t="s">
        <v>70</v>
      </c>
      <c r="B43" s="97" t="s">
        <v>71</v>
      </c>
      <c r="C43" s="112">
        <v>49</v>
      </c>
      <c r="D43" s="48"/>
      <c r="E43" s="15"/>
      <c r="F43" s="16"/>
      <c r="G43" s="15"/>
      <c r="H43" s="15"/>
      <c r="I43" s="14"/>
    </row>
    <row r="44" spans="1:9" s="9" customFormat="1" ht="18" thickBot="1" x14ac:dyDescent="0.25">
      <c r="A44" s="117" t="s">
        <v>65</v>
      </c>
      <c r="B44" s="118" t="s">
        <v>55</v>
      </c>
      <c r="C44" s="111">
        <f>C45+C46</f>
        <v>837.2</v>
      </c>
      <c r="D44" s="10"/>
      <c r="E44" s="2"/>
      <c r="F44" s="2"/>
      <c r="G44" s="2"/>
      <c r="H44" s="2"/>
      <c r="I44" s="7"/>
    </row>
    <row r="45" spans="1:9" s="9" customFormat="1" ht="48" customHeight="1" x14ac:dyDescent="0.2">
      <c r="A45" s="120" t="s">
        <v>6</v>
      </c>
      <c r="B45" s="37" t="s">
        <v>88</v>
      </c>
      <c r="C45" s="43">
        <v>700.5</v>
      </c>
      <c r="D45" s="48"/>
      <c r="E45" s="10"/>
      <c r="F45" s="2"/>
      <c r="G45" s="2"/>
      <c r="H45" s="2"/>
      <c r="I45" s="7"/>
    </row>
    <row r="46" spans="1:9" s="9" customFormat="1" ht="33" customHeight="1" thickBot="1" x14ac:dyDescent="0.25">
      <c r="A46" s="121" t="s">
        <v>8</v>
      </c>
      <c r="B46" s="98" t="s">
        <v>7</v>
      </c>
      <c r="C46" s="99">
        <f>93.8+42.9</f>
        <v>136.69999999999999</v>
      </c>
      <c r="D46" s="10"/>
      <c r="E46" s="2"/>
      <c r="F46" s="2"/>
      <c r="G46" s="2"/>
      <c r="H46" s="2"/>
      <c r="I46" s="7"/>
    </row>
    <row r="47" spans="1:9" s="9" customFormat="1" ht="19.5" customHeight="1" thickBot="1" x14ac:dyDescent="0.25">
      <c r="A47" s="117" t="s">
        <v>66</v>
      </c>
      <c r="B47" s="122" t="s">
        <v>5</v>
      </c>
      <c r="C47" s="111">
        <f>C48+C49</f>
        <v>58128</v>
      </c>
      <c r="D47" s="11" t="s">
        <v>4</v>
      </c>
      <c r="E47" s="11" t="s">
        <v>3</v>
      </c>
      <c r="F47" s="10"/>
      <c r="G47" s="39"/>
      <c r="H47" s="2"/>
      <c r="I47" s="7"/>
    </row>
    <row r="48" spans="1:9" s="9" customFormat="1" ht="30.6" customHeight="1" x14ac:dyDescent="0.2">
      <c r="A48" s="123" t="s">
        <v>2</v>
      </c>
      <c r="B48" s="124" t="s">
        <v>1</v>
      </c>
      <c r="C48" s="105">
        <v>4520.8</v>
      </c>
      <c r="D48" s="11">
        <f>59.6+13</f>
        <v>72.599999999999994</v>
      </c>
      <c r="E48" s="11">
        <f>90.6+334.5+383+995+380+476.4</f>
        <v>2659.5</v>
      </c>
      <c r="F48" s="10">
        <f>D48+E48</f>
        <v>2732.1</v>
      </c>
      <c r="G48" s="2"/>
      <c r="H48" s="2"/>
      <c r="I48" s="7"/>
    </row>
    <row r="49" spans="1:9" s="9" customFormat="1" ht="30.6" customHeight="1" thickBot="1" x14ac:dyDescent="0.25">
      <c r="A49" s="120" t="s">
        <v>2</v>
      </c>
      <c r="B49" s="125" t="s">
        <v>1</v>
      </c>
      <c r="C49" s="43">
        <v>53607.199999999997</v>
      </c>
      <c r="D49" s="11"/>
      <c r="E49" s="11"/>
      <c r="F49" s="10"/>
      <c r="G49" s="2"/>
      <c r="H49" s="2"/>
      <c r="I49" s="7"/>
    </row>
    <row r="50" spans="1:9" ht="18.75" thickBot="1" x14ac:dyDescent="0.25">
      <c r="A50" s="132" t="s">
        <v>0</v>
      </c>
      <c r="B50" s="133"/>
      <c r="C50" s="126">
        <f>C11+C38</f>
        <v>106165.70000000001</v>
      </c>
      <c r="D50" s="10"/>
      <c r="F50" s="8">
        <f>C50</f>
        <v>106165.70000000001</v>
      </c>
      <c r="I50" s="7"/>
    </row>
    <row r="51" spans="1:9" x14ac:dyDescent="0.25">
      <c r="A51" s="49"/>
      <c r="B51" s="50"/>
      <c r="C51" s="51"/>
      <c r="D51" s="10"/>
      <c r="I51" s="7"/>
    </row>
    <row r="52" spans="1:9" x14ac:dyDescent="0.25">
      <c r="A52" s="49"/>
      <c r="B52" s="50"/>
      <c r="C52" s="51"/>
      <c r="D52" s="10"/>
      <c r="I52" s="7"/>
    </row>
    <row r="53" spans="1:9" x14ac:dyDescent="0.25">
      <c r="A53" s="49"/>
      <c r="B53" s="50"/>
      <c r="C53" s="51"/>
      <c r="D53" s="10"/>
      <c r="I53" s="7"/>
    </row>
    <row r="54" spans="1:9" x14ac:dyDescent="0.25">
      <c r="A54" s="49"/>
      <c r="B54" s="50"/>
      <c r="C54" s="51"/>
      <c r="D54" s="10"/>
      <c r="I54" s="7"/>
    </row>
    <row r="55" spans="1:9" x14ac:dyDescent="0.25">
      <c r="A55" s="49"/>
      <c r="B55" s="50"/>
      <c r="C55" s="51"/>
      <c r="D55" s="10"/>
      <c r="I55" s="7"/>
    </row>
    <row r="56" spans="1:9" x14ac:dyDescent="0.25">
      <c r="A56" s="49"/>
      <c r="B56" s="50"/>
      <c r="C56" s="51"/>
      <c r="D56" s="10"/>
      <c r="I56" s="7"/>
    </row>
    <row r="57" spans="1:9" x14ac:dyDescent="0.25">
      <c r="A57" s="49"/>
      <c r="B57" s="50"/>
      <c r="C57" s="51"/>
      <c r="D57" s="10"/>
      <c r="I57" s="7"/>
    </row>
    <row r="58" spans="1:9" x14ac:dyDescent="0.25">
      <c r="A58" s="49"/>
      <c r="B58" s="50"/>
      <c r="C58" s="51"/>
      <c r="D58" s="10"/>
      <c r="I58" s="7"/>
    </row>
    <row r="59" spans="1:9" x14ac:dyDescent="0.25">
      <c r="A59" s="49"/>
      <c r="B59" s="50"/>
      <c r="C59" s="51"/>
      <c r="D59" s="10"/>
      <c r="I59" s="7"/>
    </row>
    <row r="60" spans="1:9" x14ac:dyDescent="0.25">
      <c r="A60" s="49"/>
      <c r="B60" s="50"/>
      <c r="C60" s="51"/>
      <c r="D60" s="10"/>
      <c r="I60" s="7"/>
    </row>
    <row r="61" spans="1:9" x14ac:dyDescent="0.25">
      <c r="A61" s="49"/>
      <c r="B61" s="50"/>
      <c r="C61" s="51"/>
      <c r="D61" s="10"/>
      <c r="I61" s="7"/>
    </row>
    <row r="62" spans="1:9" x14ac:dyDescent="0.25">
      <c r="A62" s="49"/>
      <c r="B62" s="50"/>
      <c r="C62" s="51"/>
      <c r="D62" s="10"/>
      <c r="I62" s="7"/>
    </row>
    <row r="63" spans="1:9" x14ac:dyDescent="0.25">
      <c r="A63" s="49"/>
      <c r="B63" s="50"/>
      <c r="C63" s="51"/>
      <c r="D63" s="10"/>
      <c r="I63" s="7"/>
    </row>
    <row r="64" spans="1:9" x14ac:dyDescent="0.25">
      <c r="A64" s="49"/>
      <c r="B64" s="50"/>
      <c r="C64" s="51"/>
      <c r="D64" s="10"/>
      <c r="I64" s="7"/>
    </row>
    <row r="65" spans="1:10" x14ac:dyDescent="0.25">
      <c r="A65" s="49"/>
      <c r="B65" s="50"/>
      <c r="C65" s="51"/>
      <c r="D65" s="10"/>
      <c r="I65" s="7"/>
    </row>
    <row r="66" spans="1:10" x14ac:dyDescent="0.25">
      <c r="A66" s="49"/>
      <c r="B66" s="50"/>
      <c r="C66" s="51"/>
      <c r="D66" s="10"/>
      <c r="I66" s="7"/>
    </row>
    <row r="67" spans="1:10" x14ac:dyDescent="0.25">
      <c r="A67" s="49"/>
      <c r="B67" s="50"/>
      <c r="C67" s="51"/>
      <c r="D67" s="10"/>
      <c r="I67" s="7"/>
    </row>
    <row r="68" spans="1:10" x14ac:dyDescent="0.25">
      <c r="A68" s="49"/>
      <c r="B68" s="50"/>
      <c r="C68" s="51"/>
      <c r="D68" s="10"/>
      <c r="I68" s="7"/>
    </row>
    <row r="69" spans="1:10" x14ac:dyDescent="0.25">
      <c r="A69" s="49"/>
      <c r="B69" s="50"/>
      <c r="C69" s="51"/>
      <c r="D69" s="10"/>
      <c r="I69" s="7"/>
    </row>
    <row r="70" spans="1:10" x14ac:dyDescent="0.25">
      <c r="A70" s="49"/>
      <c r="B70" s="50"/>
      <c r="C70" s="51"/>
      <c r="D70" s="10"/>
      <c r="I70" s="7"/>
      <c r="J70" s="1">
        <f>J71+J89</f>
        <v>0</v>
      </c>
    </row>
    <row r="71" spans="1:10" x14ac:dyDescent="0.25">
      <c r="A71" s="49"/>
      <c r="B71" s="50"/>
      <c r="C71" s="51"/>
      <c r="D71" s="10"/>
      <c r="I71" s="7"/>
      <c r="J71" s="1">
        <f>J72+J79</f>
        <v>0</v>
      </c>
    </row>
    <row r="72" spans="1:10" x14ac:dyDescent="0.25">
      <c r="A72" s="49"/>
      <c r="B72" s="50"/>
      <c r="C72" s="51"/>
      <c r="D72" s="10"/>
      <c r="I72" s="7"/>
    </row>
    <row r="73" spans="1:10" x14ac:dyDescent="0.25">
      <c r="A73" s="49"/>
      <c r="B73" s="50"/>
      <c r="C73" s="51"/>
      <c r="D73" s="10"/>
      <c r="I73" s="7"/>
    </row>
    <row r="74" spans="1:10" x14ac:dyDescent="0.25">
      <c r="A74" s="49"/>
      <c r="B74" s="50"/>
      <c r="C74" s="51"/>
      <c r="D74" s="10"/>
      <c r="I74" s="7"/>
    </row>
    <row r="75" spans="1:10" x14ac:dyDescent="0.25">
      <c r="A75" s="49"/>
      <c r="B75" s="50"/>
      <c r="C75" s="51"/>
      <c r="D75" s="10"/>
      <c r="I75" s="7"/>
    </row>
    <row r="76" spans="1:10" x14ac:dyDescent="0.25">
      <c r="B76" s="5"/>
      <c r="I76" s="7"/>
    </row>
    <row r="77" spans="1:10" x14ac:dyDescent="0.25">
      <c r="B77" s="5"/>
      <c r="I77" s="7"/>
    </row>
    <row r="78" spans="1:10" x14ac:dyDescent="0.25">
      <c r="B78" s="5"/>
      <c r="I78" s="7"/>
    </row>
    <row r="79" spans="1:10" x14ac:dyDescent="0.25">
      <c r="B79" s="5"/>
      <c r="I79" s="7"/>
    </row>
    <row r="80" spans="1:10" x14ac:dyDescent="0.25">
      <c r="B80" s="5"/>
      <c r="I80" s="7"/>
    </row>
    <row r="81" spans="2:9" x14ac:dyDescent="0.25">
      <c r="B81" s="5"/>
      <c r="I81" s="7"/>
    </row>
    <row r="82" spans="2:9" x14ac:dyDescent="0.25">
      <c r="B82" s="5"/>
      <c r="I82" s="7"/>
    </row>
    <row r="83" spans="2:9" x14ac:dyDescent="0.25">
      <c r="B83" s="5"/>
      <c r="I83" s="7"/>
    </row>
    <row r="84" spans="2:9" x14ac:dyDescent="0.25">
      <c r="B84" s="5"/>
      <c r="I84" s="7"/>
    </row>
    <row r="85" spans="2:9" x14ac:dyDescent="0.25">
      <c r="B85" s="5"/>
      <c r="I85" s="7"/>
    </row>
    <row r="86" spans="2:9" x14ac:dyDescent="0.25">
      <c r="B86" s="5"/>
      <c r="I86" s="7"/>
    </row>
    <row r="87" spans="2:9" x14ac:dyDescent="0.25">
      <c r="B87" s="5"/>
      <c r="I87" s="7"/>
    </row>
    <row r="88" spans="2:9" x14ac:dyDescent="0.25">
      <c r="B88" s="5"/>
      <c r="I88" s="7"/>
    </row>
    <row r="89" spans="2:9" x14ac:dyDescent="0.25">
      <c r="B89" s="5"/>
      <c r="I89" s="7"/>
    </row>
    <row r="90" spans="2:9" x14ac:dyDescent="0.25">
      <c r="B90" s="5"/>
      <c r="I90" s="7"/>
    </row>
    <row r="91" spans="2:9" x14ac:dyDescent="0.25">
      <c r="B91" s="5"/>
      <c r="I91" s="7"/>
    </row>
    <row r="92" spans="2:9" x14ac:dyDescent="0.25">
      <c r="B92" s="5"/>
      <c r="I92" s="7"/>
    </row>
    <row r="93" spans="2:9" x14ac:dyDescent="0.25">
      <c r="B93" s="5"/>
      <c r="I93" s="7"/>
    </row>
    <row r="94" spans="2:9" x14ac:dyDescent="0.25">
      <c r="B94" s="5"/>
      <c r="I94" s="7"/>
    </row>
    <row r="95" spans="2:9" x14ac:dyDescent="0.25">
      <c r="B95" s="5"/>
      <c r="I95" s="7"/>
    </row>
    <row r="96" spans="2:9" x14ac:dyDescent="0.25">
      <c r="B96" s="5"/>
      <c r="I96" s="7"/>
    </row>
    <row r="97" spans="2:9" x14ac:dyDescent="0.25">
      <c r="B97" s="5"/>
      <c r="I97" s="7"/>
    </row>
    <row r="98" spans="2:9" x14ac:dyDescent="0.25">
      <c r="B98" s="5"/>
      <c r="I98" s="7"/>
    </row>
    <row r="99" spans="2:9" x14ac:dyDescent="0.25">
      <c r="B99" s="5"/>
      <c r="I99" s="7"/>
    </row>
    <row r="100" spans="2:9" x14ac:dyDescent="0.25">
      <c r="B100" s="5"/>
      <c r="I100" s="7"/>
    </row>
    <row r="101" spans="2:9" x14ac:dyDescent="0.25">
      <c r="B101" s="5"/>
      <c r="I101" s="7"/>
    </row>
    <row r="102" spans="2:9" x14ac:dyDescent="0.25">
      <c r="B102" s="5"/>
      <c r="I102" s="7"/>
    </row>
    <row r="103" spans="2:9" x14ac:dyDescent="0.25">
      <c r="B103" s="5"/>
      <c r="I103" s="7"/>
    </row>
    <row r="104" spans="2:9" x14ac:dyDescent="0.25">
      <c r="B104" s="5"/>
      <c r="I104" s="7"/>
    </row>
    <row r="105" spans="2:9" x14ac:dyDescent="0.25">
      <c r="B105" s="5"/>
      <c r="I105" s="7"/>
    </row>
    <row r="106" spans="2:9" x14ac:dyDescent="0.25">
      <c r="B106" s="5"/>
      <c r="I106" s="7"/>
    </row>
    <row r="107" spans="2:9" x14ac:dyDescent="0.25">
      <c r="B107" s="5"/>
      <c r="I107" s="7"/>
    </row>
    <row r="108" spans="2:9" x14ac:dyDescent="0.25">
      <c r="B108" s="5"/>
      <c r="I108" s="7"/>
    </row>
    <row r="109" spans="2:9" x14ac:dyDescent="0.25">
      <c r="B109" s="5"/>
      <c r="I109" s="7"/>
    </row>
    <row r="110" spans="2:9" x14ac:dyDescent="0.25">
      <c r="B110" s="5"/>
      <c r="I110" s="7"/>
    </row>
    <row r="111" spans="2:9" x14ac:dyDescent="0.25">
      <c r="B111" s="5"/>
      <c r="I111" s="7"/>
    </row>
    <row r="112" spans="2:9" x14ac:dyDescent="0.25">
      <c r="B112" s="5"/>
      <c r="I112" s="7"/>
    </row>
    <row r="113" spans="2:9" x14ac:dyDescent="0.25">
      <c r="B113" s="5"/>
      <c r="I113" s="7"/>
    </row>
    <row r="114" spans="2:9" x14ac:dyDescent="0.25">
      <c r="B114" s="5"/>
      <c r="I114" s="7"/>
    </row>
    <row r="115" spans="2:9" x14ac:dyDescent="0.25">
      <c r="B115" s="5"/>
      <c r="I115" s="7"/>
    </row>
    <row r="116" spans="2:9" x14ac:dyDescent="0.25">
      <c r="B116" s="5"/>
      <c r="I116" s="7"/>
    </row>
    <row r="117" spans="2:9" x14ac:dyDescent="0.25">
      <c r="B117" s="5"/>
      <c r="I117" s="7"/>
    </row>
    <row r="118" spans="2:9" x14ac:dyDescent="0.25">
      <c r="B118" s="5"/>
      <c r="I118" s="7"/>
    </row>
    <row r="119" spans="2:9" x14ac:dyDescent="0.25">
      <c r="B119" s="5"/>
      <c r="I119" s="7"/>
    </row>
    <row r="120" spans="2:9" x14ac:dyDescent="0.25">
      <c r="B120" s="5"/>
      <c r="I120" s="7"/>
    </row>
    <row r="121" spans="2:9" x14ac:dyDescent="0.25">
      <c r="B121" s="5"/>
      <c r="I121" s="7"/>
    </row>
    <row r="122" spans="2:9" x14ac:dyDescent="0.25">
      <c r="B122" s="5"/>
      <c r="I122" s="7"/>
    </row>
    <row r="123" spans="2:9" x14ac:dyDescent="0.25">
      <c r="B123" s="5"/>
      <c r="I123" s="7"/>
    </row>
    <row r="124" spans="2:9" x14ac:dyDescent="0.25">
      <c r="B124" s="5"/>
      <c r="I124" s="7"/>
    </row>
    <row r="125" spans="2:9" x14ac:dyDescent="0.25">
      <c r="B125" s="5"/>
      <c r="I125" s="7"/>
    </row>
    <row r="126" spans="2:9" x14ac:dyDescent="0.25">
      <c r="B126" s="5"/>
      <c r="I126" s="7"/>
    </row>
    <row r="127" spans="2:9" x14ac:dyDescent="0.25">
      <c r="B127" s="5"/>
      <c r="I127" s="7"/>
    </row>
    <row r="128" spans="2:9" x14ac:dyDescent="0.25">
      <c r="B128" s="5"/>
      <c r="I128" s="7"/>
    </row>
    <row r="129" spans="2:9" x14ac:dyDescent="0.25">
      <c r="B129" s="5"/>
      <c r="I129" s="7"/>
    </row>
    <row r="130" spans="2:9" x14ac:dyDescent="0.25">
      <c r="B130" s="5"/>
      <c r="I130" s="7"/>
    </row>
    <row r="131" spans="2:9" x14ac:dyDescent="0.25">
      <c r="B131" s="5"/>
      <c r="I131" s="7"/>
    </row>
    <row r="132" spans="2:9" x14ac:dyDescent="0.25">
      <c r="B132" s="5"/>
      <c r="I132" s="7"/>
    </row>
    <row r="133" spans="2:9" x14ac:dyDescent="0.25">
      <c r="B133" s="5"/>
      <c r="I133" s="7"/>
    </row>
    <row r="134" spans="2:9" x14ac:dyDescent="0.25">
      <c r="B134" s="5"/>
    </row>
    <row r="135" spans="2:9" x14ac:dyDescent="0.25">
      <c r="B135" s="5"/>
    </row>
    <row r="136" spans="2:9" x14ac:dyDescent="0.25">
      <c r="B136" s="5"/>
    </row>
    <row r="137" spans="2:9" x14ac:dyDescent="0.25">
      <c r="B137" s="5"/>
    </row>
    <row r="138" spans="2:9" x14ac:dyDescent="0.25">
      <c r="B138" s="5"/>
    </row>
    <row r="139" spans="2:9" x14ac:dyDescent="0.25">
      <c r="B139" s="5"/>
    </row>
    <row r="140" spans="2:9" x14ac:dyDescent="0.25">
      <c r="B140" s="5"/>
    </row>
    <row r="141" spans="2:9" x14ac:dyDescent="0.25">
      <c r="B141" s="5"/>
    </row>
    <row r="142" spans="2:9" x14ac:dyDescent="0.25">
      <c r="B142" s="5"/>
    </row>
    <row r="143" spans="2:9" x14ac:dyDescent="0.25">
      <c r="B143" s="5"/>
    </row>
    <row r="144" spans="2:9" x14ac:dyDescent="0.25">
      <c r="B144" s="5"/>
    </row>
    <row r="145" spans="2:2" x14ac:dyDescent="0.25">
      <c r="B145" s="5"/>
    </row>
    <row r="146" spans="2:2" x14ac:dyDescent="0.25">
      <c r="B146" s="5"/>
    </row>
    <row r="147" spans="2:2" x14ac:dyDescent="0.25">
      <c r="B147" s="5"/>
    </row>
    <row r="148" spans="2:2" x14ac:dyDescent="0.25">
      <c r="B148" s="5"/>
    </row>
    <row r="149" spans="2:2" x14ac:dyDescent="0.25">
      <c r="B149" s="5"/>
    </row>
    <row r="150" spans="2:2" x14ac:dyDescent="0.25">
      <c r="B150" s="5"/>
    </row>
    <row r="151" spans="2:2" x14ac:dyDescent="0.25">
      <c r="B151" s="5"/>
    </row>
    <row r="152" spans="2:2" x14ac:dyDescent="0.25">
      <c r="B152" s="5"/>
    </row>
    <row r="153" spans="2:2" x14ac:dyDescent="0.25">
      <c r="B153" s="5"/>
    </row>
    <row r="154" spans="2:2" x14ac:dyDescent="0.25">
      <c r="B154" s="5"/>
    </row>
    <row r="155" spans="2:2" x14ac:dyDescent="0.25">
      <c r="B155" s="5"/>
    </row>
    <row r="156" spans="2:2" x14ac:dyDescent="0.25">
      <c r="B156" s="5"/>
    </row>
    <row r="157" spans="2:2" x14ac:dyDescent="0.25">
      <c r="B157" s="5"/>
    </row>
    <row r="158" spans="2:2" x14ac:dyDescent="0.25">
      <c r="B158" s="5"/>
    </row>
    <row r="159" spans="2:2" x14ac:dyDescent="0.25">
      <c r="B159" s="5"/>
    </row>
    <row r="160" spans="2:2" x14ac:dyDescent="0.25">
      <c r="B160" s="5"/>
    </row>
    <row r="161" spans="2:2" x14ac:dyDescent="0.25">
      <c r="B161" s="5"/>
    </row>
    <row r="162" spans="2:2" x14ac:dyDescent="0.25">
      <c r="B162" s="5"/>
    </row>
    <row r="163" spans="2:2" x14ac:dyDescent="0.25">
      <c r="B163" s="5"/>
    </row>
    <row r="164" spans="2:2" x14ac:dyDescent="0.25">
      <c r="B164" s="5"/>
    </row>
    <row r="165" spans="2:2" x14ac:dyDescent="0.25">
      <c r="B165" s="5"/>
    </row>
    <row r="166" spans="2:2" x14ac:dyDescent="0.25">
      <c r="B166" s="5"/>
    </row>
    <row r="167" spans="2:2" x14ac:dyDescent="0.25">
      <c r="B167" s="5"/>
    </row>
    <row r="168" spans="2:2" x14ac:dyDescent="0.25">
      <c r="B168" s="5"/>
    </row>
    <row r="169" spans="2:2" x14ac:dyDescent="0.25">
      <c r="B169" s="5"/>
    </row>
    <row r="170" spans="2:2" x14ac:dyDescent="0.25">
      <c r="B170" s="5"/>
    </row>
    <row r="171" spans="2:2" x14ac:dyDescent="0.25">
      <c r="B171" s="5"/>
    </row>
    <row r="172" spans="2:2" x14ac:dyDescent="0.25">
      <c r="B172" s="5"/>
    </row>
    <row r="173" spans="2:2" x14ac:dyDescent="0.25">
      <c r="B173" s="5"/>
    </row>
    <row r="174" spans="2:2" x14ac:dyDescent="0.25">
      <c r="B174" s="5"/>
    </row>
    <row r="175" spans="2:2" x14ac:dyDescent="0.25">
      <c r="B175" s="5"/>
    </row>
    <row r="176" spans="2:2" x14ac:dyDescent="0.25">
      <c r="B176" s="5"/>
    </row>
    <row r="177" spans="2:2" x14ac:dyDescent="0.25">
      <c r="B177" s="5"/>
    </row>
    <row r="178" spans="2:2" x14ac:dyDescent="0.25">
      <c r="B178" s="5"/>
    </row>
    <row r="179" spans="2:2" x14ac:dyDescent="0.25">
      <c r="B179" s="5"/>
    </row>
    <row r="180" spans="2:2" x14ac:dyDescent="0.25">
      <c r="B180" s="5"/>
    </row>
    <row r="181" spans="2:2" x14ac:dyDescent="0.25">
      <c r="B181" s="5"/>
    </row>
    <row r="182" spans="2:2" x14ac:dyDescent="0.25">
      <c r="B182" s="5"/>
    </row>
    <row r="183" spans="2:2" x14ac:dyDescent="0.25">
      <c r="B183" s="5"/>
    </row>
    <row r="184" spans="2:2" x14ac:dyDescent="0.25">
      <c r="B184" s="5"/>
    </row>
    <row r="185" spans="2:2" x14ac:dyDescent="0.25">
      <c r="B185" s="5"/>
    </row>
    <row r="186" spans="2:2" x14ac:dyDescent="0.25">
      <c r="B186" s="5"/>
    </row>
    <row r="187" spans="2:2" x14ac:dyDescent="0.25">
      <c r="B187" s="5"/>
    </row>
    <row r="188" spans="2:2" x14ac:dyDescent="0.25">
      <c r="B188" s="5"/>
    </row>
    <row r="189" spans="2:2" x14ac:dyDescent="0.25">
      <c r="B189" s="5"/>
    </row>
    <row r="190" spans="2:2" x14ac:dyDescent="0.25">
      <c r="B190" s="5"/>
    </row>
    <row r="191" spans="2:2" x14ac:dyDescent="0.25">
      <c r="B191" s="5"/>
    </row>
    <row r="192" spans="2:2" x14ac:dyDescent="0.25">
      <c r="B192" s="5"/>
    </row>
    <row r="193" spans="2:11" x14ac:dyDescent="0.25">
      <c r="B193" s="5"/>
    </row>
    <row r="194" spans="2:11" x14ac:dyDescent="0.25">
      <c r="B194" s="5"/>
    </row>
    <row r="195" spans="2:11" x14ac:dyDescent="0.25">
      <c r="B195" s="5"/>
    </row>
    <row r="196" spans="2:11" x14ac:dyDescent="0.25">
      <c r="B196" s="5"/>
    </row>
    <row r="197" spans="2:11" x14ac:dyDescent="0.25">
      <c r="B197" s="5"/>
    </row>
    <row r="198" spans="2:11" x14ac:dyDescent="0.25">
      <c r="B198" s="5"/>
    </row>
    <row r="199" spans="2:11" x14ac:dyDescent="0.25">
      <c r="B199" s="5"/>
    </row>
    <row r="200" spans="2:11" x14ac:dyDescent="0.25">
      <c r="B200" s="5"/>
    </row>
    <row r="201" spans="2:11" x14ac:dyDescent="0.25">
      <c r="B201" s="5"/>
    </row>
    <row r="202" spans="2:11" x14ac:dyDescent="0.25">
      <c r="B202" s="5"/>
    </row>
    <row r="203" spans="2:11" x14ac:dyDescent="0.25">
      <c r="B203" s="5"/>
      <c r="K203" s="6"/>
    </row>
    <row r="204" spans="2:11" x14ac:dyDescent="0.25">
      <c r="B204" s="5"/>
    </row>
    <row r="205" spans="2:11" x14ac:dyDescent="0.25">
      <c r="B205" s="5"/>
    </row>
    <row r="206" spans="2:11" x14ac:dyDescent="0.25">
      <c r="B206" s="5"/>
    </row>
    <row r="207" spans="2:11" x14ac:dyDescent="0.25">
      <c r="B207" s="5"/>
    </row>
    <row r="208" spans="2:11" x14ac:dyDescent="0.25">
      <c r="B208" s="5"/>
    </row>
    <row r="209" spans="2:2" x14ac:dyDescent="0.25">
      <c r="B209" s="5"/>
    </row>
    <row r="210" spans="2:2" x14ac:dyDescent="0.25">
      <c r="B210" s="5"/>
    </row>
    <row r="211" spans="2:2" x14ac:dyDescent="0.25">
      <c r="B211" s="5"/>
    </row>
    <row r="212" spans="2:2" x14ac:dyDescent="0.25">
      <c r="B212" s="5"/>
    </row>
    <row r="213" spans="2:2" x14ac:dyDescent="0.25">
      <c r="B213" s="5"/>
    </row>
    <row r="214" spans="2:2" x14ac:dyDescent="0.25">
      <c r="B214" s="5"/>
    </row>
    <row r="215" spans="2:2" x14ac:dyDescent="0.25">
      <c r="B215" s="5"/>
    </row>
    <row r="216" spans="2:2" x14ac:dyDescent="0.25">
      <c r="B216" s="5"/>
    </row>
    <row r="217" spans="2:2" x14ac:dyDescent="0.25">
      <c r="B217" s="5"/>
    </row>
    <row r="218" spans="2:2" x14ac:dyDescent="0.25">
      <c r="B218" s="5"/>
    </row>
    <row r="219" spans="2:2" x14ac:dyDescent="0.25">
      <c r="B219" s="5"/>
    </row>
    <row r="220" spans="2:2" x14ac:dyDescent="0.25">
      <c r="B220" s="5"/>
    </row>
    <row r="221" spans="2:2" x14ac:dyDescent="0.25">
      <c r="B221" s="5"/>
    </row>
    <row r="222" spans="2:2" x14ac:dyDescent="0.25">
      <c r="B222" s="5"/>
    </row>
    <row r="223" spans="2:2" x14ac:dyDescent="0.25">
      <c r="B223" s="5"/>
    </row>
    <row r="224" spans="2:2" x14ac:dyDescent="0.25">
      <c r="B224" s="5"/>
    </row>
    <row r="225" spans="2:2" x14ac:dyDescent="0.25">
      <c r="B225" s="5"/>
    </row>
    <row r="226" spans="2:2" x14ac:dyDescent="0.25">
      <c r="B226" s="5"/>
    </row>
    <row r="227" spans="2:2" x14ac:dyDescent="0.25">
      <c r="B227" s="5"/>
    </row>
    <row r="228" spans="2:2" x14ac:dyDescent="0.25">
      <c r="B228" s="5"/>
    </row>
    <row r="229" spans="2:2" x14ac:dyDescent="0.25">
      <c r="B229" s="5"/>
    </row>
    <row r="230" spans="2:2" x14ac:dyDescent="0.25">
      <c r="B230" s="5"/>
    </row>
    <row r="231" spans="2:2" x14ac:dyDescent="0.25">
      <c r="B231" s="5"/>
    </row>
    <row r="232" spans="2:2" x14ac:dyDescent="0.25">
      <c r="B232" s="5"/>
    </row>
    <row r="233" spans="2:2" x14ac:dyDescent="0.25">
      <c r="B233" s="5"/>
    </row>
    <row r="234" spans="2:2" x14ac:dyDescent="0.25">
      <c r="B234" s="5"/>
    </row>
    <row r="235" spans="2:2" x14ac:dyDescent="0.25">
      <c r="B235" s="5"/>
    </row>
    <row r="236" spans="2:2" x14ac:dyDescent="0.25">
      <c r="B236" s="5"/>
    </row>
    <row r="237" spans="2:2" x14ac:dyDescent="0.25">
      <c r="B237" s="5"/>
    </row>
    <row r="238" spans="2:2" x14ac:dyDescent="0.25">
      <c r="B238" s="5"/>
    </row>
    <row r="239" spans="2:2" x14ac:dyDescent="0.25">
      <c r="B239" s="5"/>
    </row>
    <row r="240" spans="2:2" x14ac:dyDescent="0.25">
      <c r="B240" s="5"/>
    </row>
    <row r="241" spans="2:14" x14ac:dyDescent="0.25">
      <c r="B241" s="5"/>
    </row>
    <row r="242" spans="2:14" x14ac:dyDescent="0.25">
      <c r="B242" s="5"/>
      <c r="N242" s="6"/>
    </row>
    <row r="243" spans="2:14" x14ac:dyDescent="0.25">
      <c r="B243" s="5"/>
    </row>
    <row r="244" spans="2:14" x14ac:dyDescent="0.25">
      <c r="B244" s="5"/>
    </row>
    <row r="245" spans="2:14" x14ac:dyDescent="0.25">
      <c r="B245" s="5"/>
    </row>
    <row r="246" spans="2:14" x14ac:dyDescent="0.25">
      <c r="B246" s="5"/>
    </row>
    <row r="247" spans="2:14" x14ac:dyDescent="0.25">
      <c r="B247" s="5"/>
    </row>
    <row r="248" spans="2:14" x14ac:dyDescent="0.25">
      <c r="B248" s="5"/>
    </row>
    <row r="249" spans="2:14" x14ac:dyDescent="0.25">
      <c r="B249" s="5"/>
    </row>
    <row r="250" spans="2:14" x14ac:dyDescent="0.25">
      <c r="B250" s="5"/>
    </row>
    <row r="251" spans="2:14" x14ac:dyDescent="0.25">
      <c r="B251" s="5"/>
    </row>
    <row r="252" spans="2:14" x14ac:dyDescent="0.25">
      <c r="B252" s="5"/>
    </row>
    <row r="253" spans="2:14" x14ac:dyDescent="0.25">
      <c r="B253" s="5"/>
    </row>
    <row r="254" spans="2:14" x14ac:dyDescent="0.25">
      <c r="B254" s="5"/>
    </row>
    <row r="255" spans="2:14" x14ac:dyDescent="0.25">
      <c r="B255" s="5"/>
    </row>
    <row r="256" spans="2:14" x14ac:dyDescent="0.25">
      <c r="B256" s="5"/>
    </row>
    <row r="257" spans="2:2" x14ac:dyDescent="0.25">
      <c r="B257" s="5"/>
    </row>
    <row r="258" spans="2:2" x14ac:dyDescent="0.25">
      <c r="B258" s="5"/>
    </row>
    <row r="259" spans="2:2" x14ac:dyDescent="0.25">
      <c r="B259" s="5"/>
    </row>
    <row r="260" spans="2:2" x14ac:dyDescent="0.25">
      <c r="B260" s="5"/>
    </row>
    <row r="261" spans="2:2" x14ac:dyDescent="0.25">
      <c r="B261" s="5"/>
    </row>
    <row r="262" spans="2:2" x14ac:dyDescent="0.25">
      <c r="B262" s="5"/>
    </row>
    <row r="263" spans="2:2" x14ac:dyDescent="0.25">
      <c r="B263" s="5"/>
    </row>
    <row r="264" spans="2:2" x14ac:dyDescent="0.25">
      <c r="B264" s="5"/>
    </row>
    <row r="265" spans="2:2" x14ac:dyDescent="0.25">
      <c r="B265" s="5"/>
    </row>
    <row r="266" spans="2:2" x14ac:dyDescent="0.25">
      <c r="B266" s="5"/>
    </row>
    <row r="267" spans="2:2" x14ac:dyDescent="0.25">
      <c r="B267" s="5"/>
    </row>
    <row r="268" spans="2:2" x14ac:dyDescent="0.25">
      <c r="B268" s="5"/>
    </row>
    <row r="269" spans="2:2" x14ac:dyDescent="0.25">
      <c r="B269" s="5"/>
    </row>
    <row r="270" spans="2:2" x14ac:dyDescent="0.25">
      <c r="B270" s="5"/>
    </row>
    <row r="271" spans="2:2" x14ac:dyDescent="0.25">
      <c r="B271" s="5"/>
    </row>
    <row r="272" spans="2:2" x14ac:dyDescent="0.25">
      <c r="B272" s="5"/>
    </row>
    <row r="273" spans="2:2" x14ac:dyDescent="0.25">
      <c r="B273" s="5"/>
    </row>
    <row r="274" spans="2:2" x14ac:dyDescent="0.25">
      <c r="B274" s="5"/>
    </row>
    <row r="275" spans="2:2" x14ac:dyDescent="0.25">
      <c r="B275" s="5"/>
    </row>
    <row r="276" spans="2:2" x14ac:dyDescent="0.25">
      <c r="B276" s="5"/>
    </row>
    <row r="277" spans="2:2" x14ac:dyDescent="0.25">
      <c r="B277" s="5"/>
    </row>
    <row r="278" spans="2:2" x14ac:dyDescent="0.25">
      <c r="B278" s="5"/>
    </row>
    <row r="279" spans="2:2" x14ac:dyDescent="0.25">
      <c r="B279" s="5"/>
    </row>
    <row r="280" spans="2:2" x14ac:dyDescent="0.25">
      <c r="B280" s="5"/>
    </row>
    <row r="281" spans="2:2" x14ac:dyDescent="0.25">
      <c r="B281" s="5"/>
    </row>
    <row r="282" spans="2:2" x14ac:dyDescent="0.25">
      <c r="B282" s="5"/>
    </row>
    <row r="283" spans="2:2" x14ac:dyDescent="0.25">
      <c r="B283" s="5"/>
    </row>
    <row r="284" spans="2:2" x14ac:dyDescent="0.25">
      <c r="B284" s="5"/>
    </row>
    <row r="285" spans="2:2" x14ac:dyDescent="0.25">
      <c r="B285" s="5"/>
    </row>
    <row r="286" spans="2:2" x14ac:dyDescent="0.25">
      <c r="B286" s="5"/>
    </row>
    <row r="287" spans="2:2" x14ac:dyDescent="0.25">
      <c r="B287" s="5"/>
    </row>
    <row r="288" spans="2:2" x14ac:dyDescent="0.25">
      <c r="B288" s="5"/>
    </row>
    <row r="289" spans="2:2" x14ac:dyDescent="0.25">
      <c r="B289" s="5"/>
    </row>
    <row r="290" spans="2:2" x14ac:dyDescent="0.25">
      <c r="B290" s="5"/>
    </row>
    <row r="291" spans="2:2" x14ac:dyDescent="0.25">
      <c r="B291" s="5"/>
    </row>
    <row r="292" spans="2:2" x14ac:dyDescent="0.25">
      <c r="B292" s="5"/>
    </row>
    <row r="293" spans="2:2" x14ac:dyDescent="0.25">
      <c r="B293" s="5"/>
    </row>
    <row r="294" spans="2:2" x14ac:dyDescent="0.25">
      <c r="B294" s="5"/>
    </row>
    <row r="295" spans="2:2" x14ac:dyDescent="0.25">
      <c r="B295" s="5"/>
    </row>
    <row r="296" spans="2:2" x14ac:dyDescent="0.25">
      <c r="B296" s="5"/>
    </row>
    <row r="297" spans="2:2" x14ac:dyDescent="0.25">
      <c r="B297" s="5"/>
    </row>
    <row r="298" spans="2:2" x14ac:dyDescent="0.25">
      <c r="B298" s="5"/>
    </row>
    <row r="299" spans="2:2" x14ac:dyDescent="0.25">
      <c r="B299" s="5"/>
    </row>
    <row r="300" spans="2:2" x14ac:dyDescent="0.25">
      <c r="B300" s="5"/>
    </row>
    <row r="301" spans="2:2" x14ac:dyDescent="0.25">
      <c r="B301" s="5"/>
    </row>
    <row r="302" spans="2:2" x14ac:dyDescent="0.25">
      <c r="B302" s="5"/>
    </row>
    <row r="303" spans="2:2" x14ac:dyDescent="0.25">
      <c r="B303" s="5"/>
    </row>
    <row r="304" spans="2:2" x14ac:dyDescent="0.25">
      <c r="B304" s="5"/>
    </row>
    <row r="305" spans="2:2" x14ac:dyDescent="0.25">
      <c r="B305" s="5"/>
    </row>
    <row r="306" spans="2:2" x14ac:dyDescent="0.25">
      <c r="B306" s="5"/>
    </row>
    <row r="307" spans="2:2" x14ac:dyDescent="0.25">
      <c r="B307" s="5"/>
    </row>
    <row r="308" spans="2:2" x14ac:dyDescent="0.25">
      <c r="B308" s="5"/>
    </row>
    <row r="309" spans="2:2" x14ac:dyDescent="0.25">
      <c r="B309" s="5"/>
    </row>
    <row r="310" spans="2:2" x14ac:dyDescent="0.25">
      <c r="B310" s="5"/>
    </row>
    <row r="311" spans="2:2" x14ac:dyDescent="0.25">
      <c r="B311" s="5"/>
    </row>
    <row r="312" spans="2:2" x14ac:dyDescent="0.25">
      <c r="B312" s="5"/>
    </row>
    <row r="313" spans="2:2" x14ac:dyDescent="0.25">
      <c r="B313" s="5"/>
    </row>
    <row r="314" spans="2:2" x14ac:dyDescent="0.25">
      <c r="B314" s="5"/>
    </row>
    <row r="315" spans="2:2" x14ac:dyDescent="0.25">
      <c r="B315" s="5"/>
    </row>
    <row r="316" spans="2:2" x14ac:dyDescent="0.25">
      <c r="B316" s="5"/>
    </row>
    <row r="317" spans="2:2" x14ac:dyDescent="0.25">
      <c r="B317" s="5"/>
    </row>
    <row r="318" spans="2:2" x14ac:dyDescent="0.25">
      <c r="B318" s="5"/>
    </row>
    <row r="319" spans="2:2" x14ac:dyDescent="0.25">
      <c r="B319" s="5"/>
    </row>
    <row r="320" spans="2:2" x14ac:dyDescent="0.25">
      <c r="B320" s="5"/>
    </row>
    <row r="321" spans="2:2" x14ac:dyDescent="0.25">
      <c r="B321" s="5"/>
    </row>
    <row r="322" spans="2:2" x14ac:dyDescent="0.25">
      <c r="B322" s="5"/>
    </row>
    <row r="323" spans="2:2" x14ac:dyDescent="0.25">
      <c r="B323" s="5"/>
    </row>
    <row r="324" spans="2:2" x14ac:dyDescent="0.25">
      <c r="B324" s="5"/>
    </row>
    <row r="325" spans="2:2" x14ac:dyDescent="0.25">
      <c r="B325" s="5"/>
    </row>
    <row r="326" spans="2:2" x14ac:dyDescent="0.25">
      <c r="B326" s="5"/>
    </row>
    <row r="327" spans="2:2" x14ac:dyDescent="0.25">
      <c r="B327" s="5"/>
    </row>
    <row r="328" spans="2:2" x14ac:dyDescent="0.25">
      <c r="B328" s="5"/>
    </row>
    <row r="329" spans="2:2" x14ac:dyDescent="0.25">
      <c r="B329" s="5"/>
    </row>
    <row r="330" spans="2:2" x14ac:dyDescent="0.25">
      <c r="B330" s="5"/>
    </row>
    <row r="331" spans="2:2" x14ac:dyDescent="0.25">
      <c r="B331" s="5"/>
    </row>
    <row r="332" spans="2:2" x14ac:dyDescent="0.25">
      <c r="B332" s="5"/>
    </row>
    <row r="333" spans="2:2" x14ac:dyDescent="0.25">
      <c r="B333" s="5"/>
    </row>
    <row r="334" spans="2:2" x14ac:dyDescent="0.25">
      <c r="B334" s="5"/>
    </row>
    <row r="335" spans="2:2" x14ac:dyDescent="0.25">
      <c r="B335" s="5"/>
    </row>
    <row r="336" spans="2:2" x14ac:dyDescent="0.25">
      <c r="B336" s="5"/>
    </row>
    <row r="337" spans="2:2" x14ac:dyDescent="0.25">
      <c r="B337" s="5"/>
    </row>
    <row r="338" spans="2:2" x14ac:dyDescent="0.25">
      <c r="B338" s="5"/>
    </row>
    <row r="339" spans="2:2" x14ac:dyDescent="0.25">
      <c r="B339" s="5"/>
    </row>
    <row r="340" spans="2:2" x14ac:dyDescent="0.25">
      <c r="B340" s="5"/>
    </row>
    <row r="341" spans="2:2" x14ac:dyDescent="0.25">
      <c r="B341" s="5"/>
    </row>
    <row r="342" spans="2:2" x14ac:dyDescent="0.25">
      <c r="B342" s="5"/>
    </row>
    <row r="343" spans="2:2" x14ac:dyDescent="0.25">
      <c r="B343" s="5"/>
    </row>
    <row r="344" spans="2:2" x14ac:dyDescent="0.25">
      <c r="B344" s="5"/>
    </row>
    <row r="345" spans="2:2" x14ac:dyDescent="0.25">
      <c r="B345" s="5"/>
    </row>
    <row r="346" spans="2:2" x14ac:dyDescent="0.25">
      <c r="B346" s="5"/>
    </row>
    <row r="347" spans="2:2" x14ac:dyDescent="0.25">
      <c r="B347" s="5"/>
    </row>
    <row r="348" spans="2:2" x14ac:dyDescent="0.25">
      <c r="B348" s="5"/>
    </row>
    <row r="349" spans="2:2" x14ac:dyDescent="0.25">
      <c r="B349" s="5"/>
    </row>
    <row r="350" spans="2:2" x14ac:dyDescent="0.25">
      <c r="B350" s="5"/>
    </row>
    <row r="351" spans="2:2" x14ac:dyDescent="0.25">
      <c r="B351" s="5"/>
    </row>
    <row r="352" spans="2:2" x14ac:dyDescent="0.25">
      <c r="B352" s="5"/>
    </row>
    <row r="353" spans="2:2" x14ac:dyDescent="0.25">
      <c r="B353" s="5"/>
    </row>
    <row r="354" spans="2:2" x14ac:dyDescent="0.25">
      <c r="B354" s="5"/>
    </row>
    <row r="355" spans="2:2" x14ac:dyDescent="0.25">
      <c r="B355" s="5"/>
    </row>
    <row r="356" spans="2:2" x14ac:dyDescent="0.25">
      <c r="B356" s="5"/>
    </row>
    <row r="357" spans="2:2" x14ac:dyDescent="0.25">
      <c r="B357" s="5"/>
    </row>
    <row r="358" spans="2:2" x14ac:dyDescent="0.25">
      <c r="B358" s="5"/>
    </row>
    <row r="359" spans="2:2" x14ac:dyDescent="0.25">
      <c r="B359" s="5"/>
    </row>
    <row r="360" spans="2:2" x14ac:dyDescent="0.25">
      <c r="B360" s="5"/>
    </row>
    <row r="361" spans="2:2" x14ac:dyDescent="0.25">
      <c r="B361" s="5"/>
    </row>
    <row r="362" spans="2:2" x14ac:dyDescent="0.25">
      <c r="B362" s="5"/>
    </row>
    <row r="363" spans="2:2" x14ac:dyDescent="0.25">
      <c r="B363" s="5"/>
    </row>
    <row r="364" spans="2:2" x14ac:dyDescent="0.25">
      <c r="B364" s="5"/>
    </row>
    <row r="365" spans="2:2" x14ac:dyDescent="0.25">
      <c r="B365" s="5"/>
    </row>
    <row r="366" spans="2:2" x14ac:dyDescent="0.25">
      <c r="B366" s="5"/>
    </row>
    <row r="367" spans="2:2" x14ac:dyDescent="0.25">
      <c r="B367" s="5"/>
    </row>
    <row r="368" spans="2:2" x14ac:dyDescent="0.25">
      <c r="B368" s="5"/>
    </row>
    <row r="369" spans="2:2" x14ac:dyDescent="0.25">
      <c r="B369" s="5"/>
    </row>
    <row r="370" spans="2:2" x14ac:dyDescent="0.25">
      <c r="B370" s="5"/>
    </row>
    <row r="371" spans="2:2" x14ac:dyDescent="0.25">
      <c r="B371" s="5"/>
    </row>
    <row r="372" spans="2:2" x14ac:dyDescent="0.25">
      <c r="B372" s="5"/>
    </row>
    <row r="373" spans="2:2" x14ac:dyDescent="0.25">
      <c r="B373" s="5"/>
    </row>
    <row r="374" spans="2:2" x14ac:dyDescent="0.25">
      <c r="B374" s="5"/>
    </row>
    <row r="375" spans="2:2" x14ac:dyDescent="0.25">
      <c r="B375" s="5"/>
    </row>
    <row r="376" spans="2:2" x14ac:dyDescent="0.25">
      <c r="B376" s="5"/>
    </row>
    <row r="377" spans="2:2" x14ac:dyDescent="0.25">
      <c r="B377" s="5"/>
    </row>
    <row r="378" spans="2:2" x14ac:dyDescent="0.25">
      <c r="B378" s="5"/>
    </row>
    <row r="379" spans="2:2" x14ac:dyDescent="0.25">
      <c r="B379" s="5"/>
    </row>
    <row r="380" spans="2:2" x14ac:dyDescent="0.25">
      <c r="B380" s="5"/>
    </row>
    <row r="381" spans="2:2" x14ac:dyDescent="0.25">
      <c r="B381" s="5"/>
    </row>
    <row r="382" spans="2:2" x14ac:dyDescent="0.25">
      <c r="B382" s="5"/>
    </row>
    <row r="383" spans="2:2" x14ac:dyDescent="0.25">
      <c r="B383" s="5"/>
    </row>
    <row r="384" spans="2:2" x14ac:dyDescent="0.25">
      <c r="B384" s="5"/>
    </row>
    <row r="385" spans="2:2" x14ac:dyDescent="0.25">
      <c r="B385" s="5"/>
    </row>
    <row r="386" spans="2:2" x14ac:dyDescent="0.25">
      <c r="B386" s="5"/>
    </row>
    <row r="387" spans="2:2" x14ac:dyDescent="0.25">
      <c r="B387" s="5"/>
    </row>
    <row r="388" spans="2:2" x14ac:dyDescent="0.25">
      <c r="B388" s="5"/>
    </row>
    <row r="389" spans="2:2" x14ac:dyDescent="0.25">
      <c r="B389" s="5"/>
    </row>
    <row r="390" spans="2:2" x14ac:dyDescent="0.25">
      <c r="B390" s="5"/>
    </row>
    <row r="391" spans="2:2" x14ac:dyDescent="0.25">
      <c r="B391" s="5"/>
    </row>
  </sheetData>
  <mergeCells count="8">
    <mergeCell ref="B1:C1"/>
    <mergeCell ref="B2:C2"/>
    <mergeCell ref="B3:C3"/>
    <mergeCell ref="B4:C4"/>
    <mergeCell ref="A50:B50"/>
    <mergeCell ref="A6:C6"/>
    <mergeCell ref="B8:B10"/>
    <mergeCell ref="C8:C9"/>
  </mergeCells>
  <printOptions horizontalCentered="1"/>
  <pageMargins left="0.39370078740157483" right="0" top="0" bottom="0" header="0" footer="0"/>
  <pageSetup paperSize="9" scale="9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доходы 2024г.</vt:lpstr>
      <vt:lpstr>'ПРИЛОЖЕНИЕ №3 доходы 2024г.'!Заголовки_для_печати</vt:lpstr>
      <vt:lpstr>'ПРИЛОЖЕНИЕ №3 доходы 2024г.'!Область_печати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Дмитрий С. Денищенко</cp:lastModifiedBy>
  <cp:lastPrinted>2022-12-29T12:27:56Z</cp:lastPrinted>
  <dcterms:created xsi:type="dcterms:W3CDTF">2019-11-13T05:34:59Z</dcterms:created>
  <dcterms:modified xsi:type="dcterms:W3CDTF">2023-12-28T05:15:11Z</dcterms:modified>
</cp:coreProperties>
</file>